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1"/>
  </bookViews>
  <sheets>
    <sheet name="Бух.баланс" sheetId="1" r:id="rId1"/>
    <sheet name="Мол.натижа" sheetId="2" r:id="rId2"/>
  </sheets>
  <definedNames>
    <definedName name="_xlnm.Print_Area" localSheetId="0">'Бух.баланс'!$A$1:$D$209</definedName>
  </definedNames>
  <calcPr fullCalcOnLoad="1"/>
</workbook>
</file>

<file path=xl/sharedStrings.xml><?xml version="1.0" encoding="utf-8"?>
<sst xmlns="http://schemas.openxmlformats.org/spreadsheetml/2006/main" count="415" uniqueCount="316">
  <si>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</si>
  <si>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</si>
  <si>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</si>
  <si>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</si>
  <si>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</si>
  <si>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</si>
  <si>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</si>
  <si>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</si>
  <si>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</si>
  <si>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</si>
  <si>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</si>
  <si>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</si>
  <si>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</si>
  <si>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</si>
  <si>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</si>
  <si>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</si>
  <si>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</si>
  <si>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</si>
  <si>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</si>
  <si>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</si>
  <si>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</si>
  <si>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</si>
  <si>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</si>
  <si>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</si>
  <si>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</si>
  <si>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</si>
  <si>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</si>
  <si>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</si>
  <si>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</si>
  <si>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</si>
  <si>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</si>
  <si>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</si>
  <si>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</si>
  <si>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</si>
  <si>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</si>
  <si>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</si>
  <si>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</si>
  <si>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</si>
  <si>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</si>
  <si>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</si>
  <si>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</si>
  <si>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</si>
  <si>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</si>
  <si>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</si>
  <si>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</si>
  <si>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</si>
  <si>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</si>
  <si>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</si>
  <si>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</si>
  <si>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</si>
  <si>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</si>
  <si>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</si>
  <si>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</si>
  <si>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</si>
  <si>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</si>
  <si>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</si>
  <si>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</si>
  <si>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</si>
  <si>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</si>
  <si>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</si>
  <si>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</si>
  <si>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</si>
  <si>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</si>
  <si>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</si>
  <si>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</si>
  <si>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</si>
  <si>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</si>
  <si>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</si>
  <si>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</si>
  <si>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</si>
  <si>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</si>
  <si>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</si>
  <si>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</si>
  <si>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</si>
  <si>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</si>
  <si>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</si>
  <si>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</si>
  <si>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</si>
  <si>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</si>
  <si>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</si>
  <si>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</si>
  <si>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</si>
  <si>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</si>
  <si>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</si>
  <si>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</si>
  <si>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</si>
  <si>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</si>
  <si>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</si>
  <si>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</si>
  <si>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</si>
  <si>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</si>
  <si>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</si>
  <si>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</si>
  <si>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</si>
  <si>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</si>
  <si>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</si>
  <si>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</si>
  <si>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</si>
  <si>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</si>
  <si>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</si>
  <si>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</si>
  <si>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</si>
  <si>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</si>
  <si>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</si>
  <si>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</si>
  <si>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</si>
  <si>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</si>
  <si>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</si>
  <si>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</si>
  <si>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</si>
  <si>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</si>
  <si>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</si>
  <si>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</si>
  <si>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</si>
  <si>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</si>
  <si>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</si>
  <si>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</si>
  <si>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</si>
  <si>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</si>
  <si>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</si>
  <si>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</si>
  <si>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</si>
  <si>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</si>
  <si>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</si>
  <si>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</si>
  <si>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</si>
  <si>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</si>
  <si>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</si>
  <si>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</si>
  <si>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</si>
  <si>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</si>
  <si>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</si>
  <si>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</si>
  <si>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</si>
  <si>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</si>
  <si>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</si>
  <si>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</si>
  <si>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</si>
  <si>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</si>
  <si>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</si>
  <si>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</si>
  <si>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</si>
  <si>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</si>
  <si>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</si>
  <si>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</si>
  <si>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</si>
  <si>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</si>
  <si>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</si>
  <si>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</si>
  <si>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</si>
  <si>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</si>
  <si>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</si>
  <si>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</si>
  <si>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</si>
  <si>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</si>
  <si>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</si>
  <si>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</si>
  <si>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</si>
  <si>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</si>
  <si>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</si>
  <si>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</si>
  <si>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</si>
  <si>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</si>
  <si>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</si>
  <si>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</si>
  <si>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</si>
  <si>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</si>
  <si>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</si>
  <si>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</si>
  <si>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</si>
  <si>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</si>
  <si>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</si>
  <si>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</si>
  <si>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</si>
  <si>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</si>
  <si>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</si>
  <si>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</si>
  <si>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</si>
  <si>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</si>
  <si>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</si>
  <si>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</si>
  <si>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</si>
  <si>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</si>
  <si>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</si>
  <si>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</si>
  <si>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</si>
  <si>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</si>
  <si>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</si>
  <si>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</si>
  <si>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</si>
  <si>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</si>
  <si>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</si>
  <si>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</si>
  <si>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</si>
  <si>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</si>
  <si>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</si>
  <si>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</si>
  <si>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</si>
  <si>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</si>
  <si>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</si>
  <si>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</si>
  <si>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</si>
  <si>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</si>
  <si>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</si>
  <si>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</si>
  <si>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</si>
  <si>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</si>
  <si>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</si>
  <si>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</si>
  <si>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</si>
  <si>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</si>
  <si>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</si>
  <si>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</si>
  <si>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</si>
  <si>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</si>
  <si>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</si>
  <si>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</si>
  <si>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</si>
  <si>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</si>
  <si>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</si>
  <si>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</si>
  <si>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</si>
  <si>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</si>
  <si>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</si>
  <si>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</si>
  <si>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</si>
  <si>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</si>
  <si>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</si>
  <si>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</si>
  <si>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</si>
  <si>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</si>
  <si>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</si>
  <si>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</si>
  <si>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</si>
  <si>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</si>
  <si>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</si>
  <si>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</si>
  <si>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</si>
  <si>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</si>
  <si>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</si>
  <si>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</si>
  <si>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</si>
  <si>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</si>
  <si>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</si>
  <si>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</si>
  <si>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</si>
  <si>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</si>
  <si>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</si>
  <si>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</si>
  <si>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</si>
  <si>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</si>
  <si>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</si>
  <si>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</si>
  <si>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</si>
  <si>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</si>
  <si>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</si>
  <si>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</si>
  <si>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</si>
  <si>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</si>
  <si>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</si>
  <si>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</si>
  <si>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</si>
  <si>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</si>
  <si>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</si>
  <si>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</si>
  <si>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</si>
  <si>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</si>
  <si>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</si>
  <si>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</si>
  <si>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</si>
  <si>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</si>
  <si>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</si>
  <si>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</si>
  <si>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</si>
  <si>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</si>
  <si>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</si>
  <si>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</si>
  <si>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</si>
  <si>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</si>
  <si>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</si>
  <si>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</si>
  <si>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</si>
  <si>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</si>
  <si>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</si>
  <si>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</si>
  <si>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</si>
  <si>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</si>
  <si>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</si>
  <si>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</si>
  <si>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</si>
  <si>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</si>
  <si>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</si>
  <si>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</si>
  <si>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</si>
  <si>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</si>
  <si>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</si>
  <si>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</si>
  <si>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</si>
  <si>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</si>
  <si>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</si>
  <si>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</si>
  <si>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</si>
  <si>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</si>
  <si>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</si>
  <si>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</si>
  <si>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</si>
  <si>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</si>
  <si>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</si>
  <si>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 xml:space="preserve">01 январ 2019 йилдан </t>
  </si>
  <si>
    <t>1 январ 2019 йилдан</t>
  </si>
  <si>
    <t>Ғ.Бойназаров</t>
  </si>
  <si>
    <t>01 июль 2019 йилгача</t>
  </si>
  <si>
    <t>Ю.Тўраев</t>
  </si>
  <si>
    <t>1 июль 2019 йилгача</t>
  </si>
  <si>
    <t>2018 йил 6 ойлик</t>
  </si>
  <si>
    <t>2019 йил 6 ойлик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</si>
</sst>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%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49" fontId="0" fillId="0" borderId="12" xfId="0" applyNumberFormat="1" applyBorder="1" applyAlignment="1">
      <alignment/>
    </xf>
    <xf numFmtId="0" fontId="9" fillId="0" borderId="12" xfId="0" applyFont="1" applyBorder="1" applyAlignment="1">
      <alignment/>
    </xf>
    <xf numFmtId="3" fontId="0" fillId="0" borderId="16" xfId="0" applyNumberFormat="1" applyBorder="1" applyAlignment="1">
      <alignment horizontal="centerContinuous"/>
    </xf>
    <xf numFmtId="3" fontId="0" fillId="0" borderId="17" xfId="0" applyNumberFormat="1" applyBorder="1" applyAlignment="1">
      <alignment horizontal="centerContinuous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49" fontId="10" fillId="0" borderId="23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49" fontId="12" fillId="0" borderId="25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8" xfId="0" applyNumberFormat="1" applyFont="1" applyBorder="1" applyAlignment="1">
      <alignment wrapText="1"/>
    </xf>
    <xf numFmtId="3" fontId="0" fillId="0" borderId="29" xfId="0" applyNumberFormat="1" applyFill="1" applyBorder="1" applyAlignment="1">
      <alignment horizontal="center" vertical="center" wrapText="1" shrinkToFit="1"/>
    </xf>
    <xf numFmtId="49" fontId="12" fillId="0" borderId="30" xfId="0" applyNumberFormat="1" applyFont="1" applyBorder="1" applyAlignment="1">
      <alignment wrapText="1"/>
    </xf>
    <xf numFmtId="49" fontId="8" fillId="0" borderId="31" xfId="0" applyNumberFormat="1" applyFont="1" applyBorder="1" applyAlignment="1">
      <alignment horizontal="center" vertical="center" wrapText="1" shrinkToFit="1"/>
    </xf>
    <xf numFmtId="3" fontId="8" fillId="0" borderId="31" xfId="0" applyNumberFormat="1" applyFont="1" applyFill="1" applyBorder="1" applyAlignment="1">
      <alignment horizontal="center" vertical="center" wrapText="1" shrinkToFit="1"/>
    </xf>
    <xf numFmtId="49" fontId="6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center" vertical="center" wrapText="1" shrinkToFit="1"/>
    </xf>
    <xf numFmtId="3" fontId="0" fillId="0" borderId="31" xfId="0" applyNumberFormat="1" applyFont="1" applyFill="1" applyBorder="1" applyAlignment="1">
      <alignment horizontal="center" vertical="center" wrapText="1" shrinkToFit="1"/>
    </xf>
    <xf numFmtId="3" fontId="0" fillId="0" borderId="2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31" xfId="0" applyNumberFormat="1" applyBorder="1" applyAlignment="1">
      <alignment horizontal="center" vertical="center" wrapText="1" shrinkToFit="1"/>
    </xf>
    <xf numFmtId="3" fontId="0" fillId="0" borderId="26" xfId="0" applyNumberFormat="1" applyFill="1" applyBorder="1" applyAlignment="1">
      <alignment horizontal="center" vertical="center" wrapText="1" shrinkToFit="1"/>
    </xf>
    <xf numFmtId="3" fontId="8" fillId="0" borderId="29" xfId="0" applyNumberFormat="1" applyFont="1" applyFill="1" applyBorder="1" applyAlignment="1">
      <alignment horizontal="center" vertical="center" wrapText="1" shrinkToFit="1"/>
    </xf>
    <xf numFmtId="49" fontId="6" fillId="0" borderId="28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0" xfId="0" applyFont="1" applyBorder="1" applyAlignment="1">
      <alignment wrapText="1"/>
    </xf>
    <xf numFmtId="0" fontId="8" fillId="0" borderId="31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0" fillId="0" borderId="31" xfId="0" applyBorder="1" applyAlignment="1">
      <alignment horizontal="center" vertical="center" wrapText="1" shrinkToFit="1"/>
    </xf>
    <xf numFmtId="3" fontId="0" fillId="0" borderId="31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29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3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" fillId="0" borderId="23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3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29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31" xfId="0" applyFont="1" applyBorder="1" applyAlignment="1">
      <alignment wrapText="1"/>
    </xf>
    <xf numFmtId="3" fontId="0" fillId="0" borderId="31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1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6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1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6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0" xfId="0" applyFont="1" applyBorder="1" applyAlignment="1">
      <alignment wrapText="1"/>
    </xf>
    <xf numFmtId="49" fontId="17" fillId="0" borderId="31" xfId="0" applyNumberFormat="1" applyFont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49" fontId="17" fillId="0" borderId="31" xfId="0" applyNumberFormat="1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/>
    </xf>
    <xf numFmtId="0" fontId="22" fillId="0" borderId="29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31" xfId="0" applyFont="1" applyFill="1" applyBorder="1" applyAlignment="1">
      <alignment horizontal="center" vertical="center" wrapText="1" shrinkToFit="1"/>
    </xf>
    <xf numFmtId="0" fontId="17" fillId="0" borderId="29" xfId="0" applyFont="1" applyFill="1" applyBorder="1" applyAlignment="1">
      <alignment horizontal="center" vertical="center" wrapText="1" shrinkToFit="1"/>
    </xf>
    <xf numFmtId="0" fontId="17" fillId="0" borderId="31" xfId="0" applyFont="1" applyFill="1" applyBorder="1" applyAlignment="1">
      <alignment horizontal="center" vertical="center" wrapText="1" shrinkToFit="1"/>
    </xf>
    <xf numFmtId="0" fontId="17" fillId="0" borderId="31" xfId="0" applyFont="1" applyBorder="1" applyAlignment="1">
      <alignment wrapText="1"/>
    </xf>
    <xf numFmtId="0" fontId="15" fillId="0" borderId="31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49" fontId="19" fillId="0" borderId="5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 wrapText="1"/>
    </xf>
    <xf numFmtId="0" fontId="13" fillId="0" borderId="54" xfId="0" applyFont="1" applyBorder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3" fillId="0" borderId="55" xfId="0" applyFont="1" applyBorder="1" applyAlignment="1">
      <alignment/>
    </xf>
    <xf numFmtId="0" fontId="13" fillId="0" borderId="53" xfId="0" applyFont="1" applyBorder="1" applyAlignment="1">
      <alignment/>
    </xf>
    <xf numFmtId="49" fontId="19" fillId="0" borderId="12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center" vertical="center" wrapText="1" shrinkToFit="1"/>
    </xf>
    <xf numFmtId="0" fontId="17" fillId="0" borderId="57" xfId="0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9" xfId="0" applyFont="1" applyFill="1" applyBorder="1" applyAlignment="1">
      <alignment horizontal="center" vertical="center" wrapText="1" shrinkToFit="1"/>
    </xf>
    <xf numFmtId="0" fontId="15" fillId="0" borderId="60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7" fillId="0" borderId="60" xfId="0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49" fontId="15" fillId="0" borderId="3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55">
      <selection activeCell="C11" sqref="C11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301" t="s">
        <v>308</v>
      </c>
    </row>
    <row r="15" spans="1:4" ht="13.5" thickBot="1">
      <c r="A15" s="301" t="s">
        <v>311</v>
      </c>
      <c r="B15" s="10"/>
      <c r="D15" s="11"/>
    </row>
    <row r="16" spans="1:4" ht="12.75">
      <c r="A16" s="12"/>
      <c r="D16" s="13" t="s">
        <v>6</v>
      </c>
    </row>
    <row r="17" spans="1:4" ht="12.75">
      <c r="A17" s="14" t="s">
        <v>7</v>
      </c>
      <c r="C17" s="15" t="s">
        <v>8</v>
      </c>
      <c r="D17" s="16"/>
    </row>
    <row r="18" spans="1:4" ht="13.5" thickBot="1">
      <c r="A18" s="17" t="s">
        <v>9</v>
      </c>
      <c r="C18" s="15" t="s">
        <v>10</v>
      </c>
      <c r="D18" s="18"/>
    </row>
    <row r="19" spans="1:4" ht="14.25" thickBot="1">
      <c r="A19" s="19"/>
      <c r="D19" s="20"/>
    </row>
    <row r="20" spans="3:4" ht="12.75">
      <c r="C20" s="15" t="s">
        <v>11</v>
      </c>
      <c r="D20" s="21"/>
    </row>
    <row r="21" spans="1:4" ht="13.5" thickBot="1">
      <c r="A21" s="14" t="s">
        <v>12</v>
      </c>
      <c r="C21" s="15" t="s">
        <v>13</v>
      </c>
      <c r="D21" s="22" t="s">
        <v>14</v>
      </c>
    </row>
    <row r="22" spans="1:4" ht="13.5" thickBot="1">
      <c r="A22" s="17" t="s">
        <v>15</v>
      </c>
      <c r="D22" s="23"/>
    </row>
    <row r="23" spans="1:4" ht="12.75">
      <c r="A23" s="24"/>
      <c r="C23" s="15" t="s">
        <v>16</v>
      </c>
      <c r="D23" s="21"/>
    </row>
    <row r="24" spans="3:4" ht="13.5" thickBot="1">
      <c r="C24" s="15" t="s">
        <v>17</v>
      </c>
      <c r="D24" s="22" t="s">
        <v>18</v>
      </c>
    </row>
    <row r="25" spans="1:4" ht="13.5" thickBot="1">
      <c r="A25" s="14" t="s">
        <v>19</v>
      </c>
      <c r="D25" s="23"/>
    </row>
    <row r="26" spans="1:4" ht="12.75">
      <c r="A26" s="17" t="s">
        <v>20</v>
      </c>
      <c r="C26" s="25" t="s">
        <v>21</v>
      </c>
      <c r="D26" s="21"/>
    </row>
    <row r="27" spans="1:4" ht="13.5" thickBot="1">
      <c r="A27" s="24"/>
      <c r="C27" s="25" t="s">
        <v>22</v>
      </c>
      <c r="D27" s="22" t="s">
        <v>23</v>
      </c>
    </row>
    <row r="28" spans="1:4" ht="13.5" thickBot="1">
      <c r="A28" s="26"/>
      <c r="C28" s="25"/>
      <c r="D28" s="20"/>
    </row>
    <row r="29" spans="1:4" ht="12.75">
      <c r="A29" s="14" t="s">
        <v>24</v>
      </c>
      <c r="C29" s="15" t="s">
        <v>25</v>
      </c>
      <c r="D29" s="21"/>
    </row>
    <row r="30" spans="1:4" ht="13.5" thickBot="1">
      <c r="A30" s="17" t="s">
        <v>26</v>
      </c>
      <c r="C30" s="15" t="s">
        <v>27</v>
      </c>
      <c r="D30" s="22" t="s">
        <v>28</v>
      </c>
    </row>
    <row r="31" spans="1:4" ht="13.5" thickBot="1">
      <c r="A31" s="27"/>
      <c r="C31" s="25"/>
      <c r="D31" s="20"/>
    </row>
    <row r="32" spans="3:4" ht="12.75">
      <c r="C32" s="15" t="s">
        <v>29</v>
      </c>
      <c r="D32" s="21"/>
    </row>
    <row r="33" spans="1:4" ht="13.5" thickBot="1">
      <c r="A33" s="14" t="s">
        <v>30</v>
      </c>
      <c r="C33" s="15" t="s">
        <v>31</v>
      </c>
      <c r="D33" s="22"/>
    </row>
    <row r="34" spans="1:4" ht="13.5" thickBot="1">
      <c r="A34" s="17" t="s">
        <v>32</v>
      </c>
      <c r="C34" s="25"/>
      <c r="D34" s="20"/>
    </row>
    <row r="35" spans="1:4" ht="12.75">
      <c r="A35" s="24"/>
      <c r="C35" s="15" t="s">
        <v>33</v>
      </c>
      <c r="D35" s="21"/>
    </row>
    <row r="36" spans="3:4" ht="13.5" thickBot="1">
      <c r="C36" s="15" t="s">
        <v>34</v>
      </c>
      <c r="D36" s="22" t="s">
        <v>35</v>
      </c>
    </row>
    <row r="37" spans="1:4" ht="13.5" thickBot="1">
      <c r="A37" s="28" t="s">
        <v>36</v>
      </c>
      <c r="C37" s="25"/>
      <c r="D37" s="20"/>
    </row>
    <row r="38" spans="1:4" ht="12.75">
      <c r="A38" s="29" t="s">
        <v>37</v>
      </c>
      <c r="C38" s="15" t="s">
        <v>38</v>
      </c>
      <c r="D38" s="21"/>
    </row>
    <row r="39" spans="1:4" ht="13.5" thickBot="1">
      <c r="A39" s="24"/>
      <c r="C39" s="15" t="s">
        <v>39</v>
      </c>
      <c r="D39" s="22" t="s">
        <v>40</v>
      </c>
    </row>
    <row r="40" spans="1:3" ht="13.5" thickBot="1">
      <c r="A40" s="12"/>
      <c r="C40" s="25"/>
    </row>
    <row r="41" spans="1:4" ht="12.75">
      <c r="A41" s="14" t="s">
        <v>41</v>
      </c>
      <c r="C41" s="25" t="s">
        <v>42</v>
      </c>
      <c r="D41" s="21"/>
    </row>
    <row r="42" spans="1:4" ht="13.5" thickBot="1">
      <c r="A42" s="27" t="s">
        <v>43</v>
      </c>
      <c r="C42" s="25" t="s">
        <v>44</v>
      </c>
      <c r="D42" s="22"/>
    </row>
    <row r="43" spans="1:3" ht="13.5" thickBot="1">
      <c r="A43" s="5"/>
      <c r="C43" s="25"/>
    </row>
    <row r="44" spans="1:4" ht="12.75">
      <c r="A44" s="14" t="s">
        <v>45</v>
      </c>
      <c r="C44" s="25" t="s">
        <v>46</v>
      </c>
      <c r="D44" s="21"/>
    </row>
    <row r="45" spans="1:4" ht="13.5" thickBot="1">
      <c r="A45" s="27" t="s">
        <v>47</v>
      </c>
      <c r="C45" s="25" t="s">
        <v>48</v>
      </c>
      <c r="D45" s="22"/>
    </row>
    <row r="46" ht="13.5" thickBot="1">
      <c r="A46" s="5"/>
    </row>
    <row r="47" spans="1:4" ht="12.75">
      <c r="A47" s="14" t="s">
        <v>49</v>
      </c>
      <c r="C47" s="25" t="s">
        <v>50</v>
      </c>
      <c r="D47" s="21"/>
    </row>
    <row r="48" spans="1:4" ht="13.5" thickBot="1">
      <c r="A48" s="27" t="s">
        <v>51</v>
      </c>
      <c r="C48" s="15" t="s">
        <v>52</v>
      </c>
      <c r="D48" s="22"/>
    </row>
    <row r="49" spans="1:4" ht="12.75">
      <c r="A49" s="26"/>
      <c r="C49" s="15"/>
      <c r="D49" s="20"/>
    </row>
    <row r="50" spans="1:4" ht="12.75">
      <c r="A50" s="26"/>
      <c r="C50" s="15"/>
      <c r="D50" s="20"/>
    </row>
    <row r="51" spans="1:4" ht="12.75">
      <c r="A51" s="26"/>
      <c r="C51" s="15"/>
      <c r="D51" s="20"/>
    </row>
    <row r="52" spans="1:4" ht="12.75">
      <c r="A52" s="26"/>
      <c r="C52" s="15"/>
      <c r="D52" s="20"/>
    </row>
    <row r="53" spans="1:4" ht="12.75">
      <c r="A53" s="26"/>
      <c r="C53" s="15"/>
      <c r="D53" s="20"/>
    </row>
    <row r="54" spans="1:4" ht="12.75">
      <c r="A54" s="26"/>
      <c r="C54" s="15"/>
      <c r="D54" s="20"/>
    </row>
    <row r="55" spans="1:4" ht="12.75">
      <c r="A55" s="26"/>
      <c r="C55" s="15"/>
      <c r="D55" s="20"/>
    </row>
    <row r="56" spans="1:4" ht="13.5" thickBot="1">
      <c r="A56" s="26"/>
      <c r="C56" s="15"/>
      <c r="D56" s="20"/>
    </row>
    <row r="57" spans="1:4" ht="10.5" customHeight="1" thickBot="1">
      <c r="A57" s="30"/>
      <c r="B57" s="31"/>
      <c r="C57" s="32"/>
      <c r="D57" s="33"/>
    </row>
    <row r="58" spans="1:4" ht="12.75">
      <c r="A58" s="34" t="s">
        <v>53</v>
      </c>
      <c r="B58" s="35" t="s">
        <v>54</v>
      </c>
      <c r="C58" s="36" t="s">
        <v>55</v>
      </c>
      <c r="D58" s="36" t="s">
        <v>56</v>
      </c>
    </row>
    <row r="59" spans="1:4" ht="12.75">
      <c r="A59" s="34" t="s">
        <v>57</v>
      </c>
      <c r="B59" s="35" t="s">
        <v>58</v>
      </c>
      <c r="C59" s="37" t="s">
        <v>59</v>
      </c>
      <c r="D59" s="37" t="s">
        <v>60</v>
      </c>
    </row>
    <row r="60" spans="1:4" ht="12.75">
      <c r="A60" s="38"/>
      <c r="B60" s="39" t="s">
        <v>61</v>
      </c>
      <c r="C60" s="40" t="s">
        <v>62</v>
      </c>
      <c r="D60" s="40" t="s">
        <v>63</v>
      </c>
    </row>
    <row r="61" spans="1:4" ht="9.75" customHeight="1">
      <c r="A61" s="41">
        <v>1</v>
      </c>
      <c r="B61" s="42">
        <v>2</v>
      </c>
      <c r="C61" s="43">
        <v>3</v>
      </c>
      <c r="D61" s="43">
        <v>4</v>
      </c>
    </row>
    <row r="62" spans="1:4" ht="18">
      <c r="A62" s="44" t="s">
        <v>64</v>
      </c>
      <c r="B62" s="45"/>
      <c r="C62" s="46"/>
      <c r="D62" s="47"/>
    </row>
    <row r="63" spans="1:4" ht="27">
      <c r="A63" s="48" t="s">
        <v>65</v>
      </c>
      <c r="B63" s="49"/>
      <c r="C63" s="50"/>
      <c r="D63" s="51"/>
    </row>
    <row r="64" spans="1:4" ht="12.75">
      <c r="A64" s="52" t="s">
        <v>66</v>
      </c>
      <c r="B64" s="53"/>
      <c r="C64" s="54"/>
      <c r="D64" s="55"/>
    </row>
    <row r="65" spans="1:4" ht="21.75" customHeight="1">
      <c r="A65" s="52" t="s">
        <v>67</v>
      </c>
      <c r="B65" s="56" t="s">
        <v>68</v>
      </c>
      <c r="C65" s="50">
        <v>27674473</v>
      </c>
      <c r="D65" s="51">
        <v>27552952</v>
      </c>
    </row>
    <row r="66" spans="1:4" ht="21.75" customHeight="1">
      <c r="A66" s="57" t="s">
        <v>69</v>
      </c>
      <c r="B66" s="56" t="s">
        <v>70</v>
      </c>
      <c r="C66" s="58">
        <v>6233943</v>
      </c>
      <c r="D66" s="58">
        <v>7538462</v>
      </c>
    </row>
    <row r="67" spans="1:4" ht="21" customHeight="1">
      <c r="A67" s="59" t="s">
        <v>71</v>
      </c>
      <c r="B67" s="60" t="s">
        <v>72</v>
      </c>
      <c r="C67" s="61">
        <f>C65-C66</f>
        <v>21440530</v>
      </c>
      <c r="D67" s="61">
        <f>D65-D66</f>
        <v>20014490</v>
      </c>
    </row>
    <row r="68" spans="1:10" s="66" customFormat="1" ht="14.25" customHeight="1">
      <c r="A68" s="62" t="s">
        <v>73</v>
      </c>
      <c r="B68" s="63"/>
      <c r="C68" s="64"/>
      <c r="D68" s="65"/>
      <c r="E68"/>
      <c r="F68"/>
      <c r="G68"/>
      <c r="H68"/>
      <c r="I68"/>
      <c r="J68"/>
    </row>
    <row r="69" spans="1:4" ht="12.75">
      <c r="A69" s="59" t="s">
        <v>74</v>
      </c>
      <c r="B69" s="67" t="s">
        <v>75</v>
      </c>
      <c r="C69" s="68"/>
      <c r="D69" s="58"/>
    </row>
    <row r="70" spans="1:4" ht="22.5" customHeight="1">
      <c r="A70" s="59" t="s">
        <v>76</v>
      </c>
      <c r="B70" s="67" t="s">
        <v>77</v>
      </c>
      <c r="C70" s="68"/>
      <c r="D70" s="58"/>
    </row>
    <row r="71" spans="1:4" ht="24">
      <c r="A71" s="59" t="s">
        <v>78</v>
      </c>
      <c r="B71" s="60" t="s">
        <v>79</v>
      </c>
      <c r="C71" s="61"/>
      <c r="D71" s="69"/>
    </row>
    <row r="72" spans="1:10" s="73" customFormat="1" ht="26.25" customHeight="1">
      <c r="A72" s="70" t="s">
        <v>80</v>
      </c>
      <c r="B72" s="71" t="s">
        <v>81</v>
      </c>
      <c r="C72" s="72">
        <f>C73+C74+C75+C76+C77</f>
        <v>2231353</v>
      </c>
      <c r="D72" s="72">
        <f>D73+D74+D75+D76+D77</f>
        <v>2363853</v>
      </c>
      <c r="E72"/>
      <c r="F72"/>
      <c r="G72"/>
      <c r="H72"/>
      <c r="I72"/>
      <c r="J72"/>
    </row>
    <row r="73" spans="1:4" ht="21" customHeight="1">
      <c r="A73" s="59" t="s">
        <v>82</v>
      </c>
      <c r="B73" s="67" t="s">
        <v>83</v>
      </c>
      <c r="C73" s="58">
        <v>63614</v>
      </c>
      <c r="D73" s="58">
        <v>63614</v>
      </c>
    </row>
    <row r="74" spans="1:4" ht="21.75" customHeight="1">
      <c r="A74" s="59" t="s">
        <v>84</v>
      </c>
      <c r="B74" s="67" t="s">
        <v>85</v>
      </c>
      <c r="C74" s="58">
        <v>2167739</v>
      </c>
      <c r="D74" s="58">
        <v>2300239</v>
      </c>
    </row>
    <row r="75" spans="1:4" ht="23.25" customHeight="1">
      <c r="A75" s="59" t="s">
        <v>86</v>
      </c>
      <c r="B75" s="67" t="s">
        <v>87</v>
      </c>
      <c r="C75" s="68"/>
      <c r="D75" s="58"/>
    </row>
    <row r="76" spans="1:4" ht="23.25">
      <c r="A76" s="59" t="s">
        <v>88</v>
      </c>
      <c r="B76" s="67" t="s">
        <v>89</v>
      </c>
      <c r="C76" s="68"/>
      <c r="D76" s="58"/>
    </row>
    <row r="77" spans="1:4" ht="24">
      <c r="A77" s="59" t="s">
        <v>90</v>
      </c>
      <c r="B77" s="67" t="s">
        <v>91</v>
      </c>
      <c r="C77" s="68"/>
      <c r="D77" s="58"/>
    </row>
    <row r="78" spans="1:4" ht="12.75">
      <c r="A78" s="59" t="s">
        <v>92</v>
      </c>
      <c r="B78" s="60" t="s">
        <v>93</v>
      </c>
      <c r="C78" s="68"/>
      <c r="D78" s="58"/>
    </row>
    <row r="79" spans="1:4" ht="24">
      <c r="A79" s="59" t="s">
        <v>94</v>
      </c>
      <c r="B79" s="60" t="s">
        <v>95</v>
      </c>
      <c r="C79" s="68"/>
      <c r="D79" s="68"/>
    </row>
    <row r="80" spans="1:4" ht="24" customHeight="1">
      <c r="A80" s="74" t="s">
        <v>96</v>
      </c>
      <c r="B80" s="75">
        <v>110</v>
      </c>
      <c r="C80" s="68"/>
      <c r="D80" s="58"/>
    </row>
    <row r="81" spans="1:4" ht="18.75" customHeight="1">
      <c r="A81" s="74" t="s">
        <v>97</v>
      </c>
      <c r="B81" s="75">
        <v>111</v>
      </c>
      <c r="C81" s="68"/>
      <c r="D81" s="58"/>
    </row>
    <row r="82" spans="1:4" ht="24.75" customHeight="1">
      <c r="A82" s="74" t="s">
        <v>98</v>
      </c>
      <c r="B82" s="75">
        <v>120</v>
      </c>
      <c r="C82" s="68"/>
      <c r="D82" s="58"/>
    </row>
    <row r="83" spans="1:4" ht="24">
      <c r="A83" s="76" t="s">
        <v>99</v>
      </c>
      <c r="B83" s="75">
        <v>130</v>
      </c>
      <c r="C83" s="61">
        <f>C67-C71+C72+C78+C79+C80+C82</f>
        <v>23671883</v>
      </c>
      <c r="D83" s="61">
        <f>D67-D71+D72+D78+D79+D80+D82</f>
        <v>22378343</v>
      </c>
    </row>
    <row r="84" spans="1:4" ht="13.5">
      <c r="A84" s="77" t="s">
        <v>100</v>
      </c>
      <c r="B84" s="78"/>
      <c r="C84" s="79"/>
      <c r="D84" s="58"/>
    </row>
    <row r="85" spans="1:4" ht="26.25" customHeight="1">
      <c r="A85" s="74" t="s">
        <v>101</v>
      </c>
      <c r="B85" s="75">
        <v>140</v>
      </c>
      <c r="C85" s="61">
        <f>C86+C87+C88+C89</f>
        <v>9712770</v>
      </c>
      <c r="D85" s="61">
        <f>D86+D87+D88+D89</f>
        <v>6943692</v>
      </c>
    </row>
    <row r="86" spans="1:4" ht="24">
      <c r="A86" s="74" t="s">
        <v>102</v>
      </c>
      <c r="B86" s="78">
        <v>150</v>
      </c>
      <c r="C86" s="58">
        <v>3033090</v>
      </c>
      <c r="D86" s="58">
        <v>3188057</v>
      </c>
    </row>
    <row r="87" spans="1:4" ht="26.25" customHeight="1">
      <c r="A87" s="74" t="s">
        <v>103</v>
      </c>
      <c r="B87" s="78">
        <v>160</v>
      </c>
      <c r="C87" s="58"/>
      <c r="D87" s="58"/>
    </row>
    <row r="88" spans="1:4" ht="23.25" customHeight="1">
      <c r="A88" s="74" t="s">
        <v>104</v>
      </c>
      <c r="B88" s="78">
        <v>170</v>
      </c>
      <c r="C88" s="58">
        <v>6679680</v>
      </c>
      <c r="D88" s="58">
        <v>3755635</v>
      </c>
    </row>
    <row r="89" spans="1:4" ht="24">
      <c r="A89" s="74" t="s">
        <v>105</v>
      </c>
      <c r="B89" s="78">
        <v>180</v>
      </c>
      <c r="C89" s="58"/>
      <c r="D89" s="58"/>
    </row>
    <row r="90" spans="1:4" ht="26.25" customHeight="1">
      <c r="A90" s="74" t="s">
        <v>106</v>
      </c>
      <c r="B90" s="75">
        <v>190</v>
      </c>
      <c r="C90" s="58">
        <v>485991</v>
      </c>
      <c r="D90" s="58">
        <v>0</v>
      </c>
    </row>
    <row r="91" spans="1:4" ht="24" thickBot="1">
      <c r="A91" s="80" t="s">
        <v>107</v>
      </c>
      <c r="B91" s="81">
        <v>200</v>
      </c>
      <c r="C91" s="82"/>
      <c r="D91" s="82"/>
    </row>
    <row r="92" spans="1:10" s="86" customFormat="1" ht="13.5" thickBot="1">
      <c r="A92" s="83"/>
      <c r="B92" s="84"/>
      <c r="C92" s="85"/>
      <c r="D92" s="85"/>
      <c r="E92"/>
      <c r="F92"/>
      <c r="G92"/>
      <c r="H92"/>
      <c r="I92"/>
      <c r="J92"/>
    </row>
    <row r="93" spans="1:4" ht="12.75">
      <c r="A93" s="87" t="s">
        <v>53</v>
      </c>
      <c r="B93" s="88" t="s">
        <v>54</v>
      </c>
      <c r="C93" s="36" t="s">
        <v>55</v>
      </c>
      <c r="D93" s="36" t="s">
        <v>56</v>
      </c>
    </row>
    <row r="94" spans="1:4" ht="12.75">
      <c r="A94" s="34" t="s">
        <v>57</v>
      </c>
      <c r="B94" s="35" t="s">
        <v>58</v>
      </c>
      <c r="C94" s="37" t="s">
        <v>59</v>
      </c>
      <c r="D94" s="37" t="s">
        <v>60</v>
      </c>
    </row>
    <row r="95" spans="1:4" ht="12.75">
      <c r="A95" s="38"/>
      <c r="B95" s="39" t="s">
        <v>61</v>
      </c>
      <c r="C95" s="40" t="s">
        <v>62</v>
      </c>
      <c r="D95" s="40" t="s">
        <v>63</v>
      </c>
    </row>
    <row r="96" spans="1:4" ht="13.5" thickBot="1">
      <c r="A96" s="89">
        <v>1</v>
      </c>
      <c r="B96" s="90">
        <v>2</v>
      </c>
      <c r="C96" s="91">
        <v>3</v>
      </c>
      <c r="D96" s="91">
        <v>4</v>
      </c>
    </row>
    <row r="97" spans="1:4" ht="24">
      <c r="A97" s="76" t="s">
        <v>108</v>
      </c>
      <c r="B97" s="75">
        <v>210</v>
      </c>
      <c r="C97" s="61">
        <f>C99+C100+C101+C102+C103+C104+C105+C106+C107+C108</f>
        <v>679286</v>
      </c>
      <c r="D97" s="61">
        <f>D99+D100+D101+D102+D103+D104+D105+D106+D107+D108</f>
        <v>741460</v>
      </c>
    </row>
    <row r="98" spans="1:4" ht="12.75">
      <c r="A98" s="74" t="s">
        <v>109</v>
      </c>
      <c r="B98" s="78">
        <v>211</v>
      </c>
      <c r="C98" s="58"/>
      <c r="D98" s="58"/>
    </row>
    <row r="99" spans="1:4" ht="36">
      <c r="A99" s="74" t="s">
        <v>110</v>
      </c>
      <c r="B99" s="78">
        <v>220</v>
      </c>
      <c r="C99" s="58">
        <v>0</v>
      </c>
      <c r="D99" s="58"/>
    </row>
    <row r="100" spans="1:4" ht="27.75" customHeight="1">
      <c r="A100" s="74" t="s">
        <v>111</v>
      </c>
      <c r="B100" s="78">
        <v>230</v>
      </c>
      <c r="C100" s="58"/>
      <c r="D100" s="58"/>
    </row>
    <row r="101" spans="1:4" ht="24">
      <c r="A101" s="74" t="s">
        <v>112</v>
      </c>
      <c r="B101" s="78">
        <v>240</v>
      </c>
      <c r="C101" s="58"/>
      <c r="D101" s="58">
        <v>0</v>
      </c>
    </row>
    <row r="102" spans="1:4" ht="24">
      <c r="A102" s="74" t="s">
        <v>113</v>
      </c>
      <c r="B102" s="78">
        <v>250</v>
      </c>
      <c r="C102" s="58">
        <v>431891</v>
      </c>
      <c r="D102" s="58">
        <v>310793</v>
      </c>
    </row>
    <row r="103" spans="1:4" ht="35.25">
      <c r="A103" s="74" t="s">
        <v>114</v>
      </c>
      <c r="B103" s="78">
        <v>260</v>
      </c>
      <c r="C103" s="58"/>
      <c r="D103" s="58">
        <v>0</v>
      </c>
    </row>
    <row r="104" spans="1:4" ht="24">
      <c r="A104" s="74" t="s">
        <v>115</v>
      </c>
      <c r="B104" s="78">
        <v>270</v>
      </c>
      <c r="C104" s="58">
        <v>132335</v>
      </c>
      <c r="D104" s="58">
        <v>109261</v>
      </c>
    </row>
    <row r="105" spans="1:4" ht="39.75" customHeight="1">
      <c r="A105" s="74" t="s">
        <v>116</v>
      </c>
      <c r="B105" s="78">
        <v>280</v>
      </c>
      <c r="C105" s="58"/>
      <c r="D105" s="58">
        <v>0</v>
      </c>
    </row>
    <row r="106" spans="1:4" ht="24">
      <c r="A106" s="74" t="s">
        <v>117</v>
      </c>
      <c r="B106" s="78">
        <v>290</v>
      </c>
      <c r="C106" s="58"/>
      <c r="D106" s="58"/>
    </row>
    <row r="107" spans="1:4" ht="28.5" customHeight="1">
      <c r="A107" s="74" t="s">
        <v>118</v>
      </c>
      <c r="B107" s="78">
        <v>300</v>
      </c>
      <c r="C107" s="58"/>
      <c r="D107" s="58"/>
    </row>
    <row r="108" spans="1:4" ht="27.75" customHeight="1">
      <c r="A108" s="74" t="s">
        <v>119</v>
      </c>
      <c r="B108" s="78">
        <v>310</v>
      </c>
      <c r="C108" s="58">
        <v>115060</v>
      </c>
      <c r="D108" s="58">
        <v>321406</v>
      </c>
    </row>
    <row r="109" spans="1:4" ht="29.25" customHeight="1">
      <c r="A109" s="76" t="s">
        <v>120</v>
      </c>
      <c r="B109" s="75">
        <v>320</v>
      </c>
      <c r="C109" s="61">
        <f>C110+C111+C112+C113</f>
        <v>619</v>
      </c>
      <c r="D109" s="61">
        <f>D110+D111+D112+D113</f>
        <v>34544</v>
      </c>
    </row>
    <row r="110" spans="1:4" ht="12.75">
      <c r="A110" s="74" t="s">
        <v>121</v>
      </c>
      <c r="B110" s="78">
        <v>330</v>
      </c>
      <c r="C110" s="58">
        <v>0</v>
      </c>
      <c r="D110" s="58">
        <v>0</v>
      </c>
    </row>
    <row r="111" spans="1:4" ht="24">
      <c r="A111" s="74" t="s">
        <v>122</v>
      </c>
      <c r="B111" s="78">
        <v>340</v>
      </c>
      <c r="C111" s="92">
        <v>164</v>
      </c>
      <c r="D111" s="92">
        <v>455</v>
      </c>
    </row>
    <row r="112" spans="1:4" ht="24">
      <c r="A112" s="74" t="s">
        <v>123</v>
      </c>
      <c r="B112" s="78">
        <v>350</v>
      </c>
      <c r="C112" s="58"/>
      <c r="D112" s="58"/>
    </row>
    <row r="113" spans="1:4" ht="24">
      <c r="A113" s="74" t="s">
        <v>124</v>
      </c>
      <c r="B113" s="78">
        <v>360</v>
      </c>
      <c r="C113" s="58">
        <v>455</v>
      </c>
      <c r="D113" s="58">
        <v>34089</v>
      </c>
    </row>
    <row r="114" spans="1:4" ht="27.75" customHeight="1">
      <c r="A114" s="74" t="s">
        <v>125</v>
      </c>
      <c r="B114" s="75">
        <v>370</v>
      </c>
      <c r="C114" s="58"/>
      <c r="D114" s="58"/>
    </row>
    <row r="115" spans="1:4" ht="30" customHeight="1">
      <c r="A115" s="74" t="s">
        <v>126</v>
      </c>
      <c r="B115" s="75">
        <v>380</v>
      </c>
      <c r="C115" s="58">
        <v>28153857</v>
      </c>
      <c r="D115" s="58">
        <v>26727276</v>
      </c>
    </row>
    <row r="116" spans="1:4" ht="28.5" customHeight="1">
      <c r="A116" s="76" t="s">
        <v>127</v>
      </c>
      <c r="B116" s="75">
        <v>390</v>
      </c>
      <c r="C116" s="61">
        <f>C85+C90+C91+C97+C109+C114+C115</f>
        <v>39032523</v>
      </c>
      <c r="D116" s="61">
        <f>D85+D90+D91+D97+D109+D114+D115</f>
        <v>34446972</v>
      </c>
    </row>
    <row r="117" spans="1:4" ht="32.25" customHeight="1" thickBot="1">
      <c r="A117" s="93" t="s">
        <v>128</v>
      </c>
      <c r="B117" s="81">
        <v>400</v>
      </c>
      <c r="C117" s="94">
        <f>C83+C116</f>
        <v>62704406</v>
      </c>
      <c r="D117" s="94">
        <f>D83+D116</f>
        <v>56825315</v>
      </c>
    </row>
    <row r="118" spans="1:4" ht="12.75">
      <c r="A118" s="83"/>
      <c r="B118" s="84"/>
      <c r="C118" s="95"/>
      <c r="D118" s="95"/>
    </row>
    <row r="119" spans="1:4" ht="12.75">
      <c r="A119" s="83"/>
      <c r="B119" s="84"/>
      <c r="C119" s="85"/>
      <c r="D119" s="85"/>
    </row>
    <row r="120" spans="1:4" ht="12.75">
      <c r="A120" s="83"/>
      <c r="B120" s="84"/>
      <c r="C120" s="85"/>
      <c r="D120" s="85"/>
    </row>
    <row r="121" spans="1:4" ht="21.75" customHeight="1" thickBot="1">
      <c r="A121" s="83"/>
      <c r="B121" s="84"/>
      <c r="C121" s="85"/>
      <c r="D121" s="85"/>
    </row>
    <row r="122" spans="1:4" ht="30.75">
      <c r="A122" s="96" t="s">
        <v>129</v>
      </c>
      <c r="B122" s="97" t="s">
        <v>130</v>
      </c>
      <c r="C122" s="98" t="s">
        <v>131</v>
      </c>
      <c r="D122" s="99" t="s">
        <v>132</v>
      </c>
    </row>
    <row r="123" spans="1:4" ht="18">
      <c r="A123" s="100" t="s">
        <v>133</v>
      </c>
      <c r="B123" s="86"/>
      <c r="C123" s="20"/>
      <c r="D123" s="101"/>
    </row>
    <row r="124" spans="1:4" ht="27">
      <c r="A124" s="77" t="s">
        <v>134</v>
      </c>
      <c r="B124" s="102"/>
      <c r="C124" s="103"/>
      <c r="D124" s="104"/>
    </row>
    <row r="125" spans="1:4" ht="21" customHeight="1">
      <c r="A125" s="74" t="s">
        <v>135</v>
      </c>
      <c r="B125" s="78">
        <v>410</v>
      </c>
      <c r="C125" s="58">
        <v>7392564</v>
      </c>
      <c r="D125" s="58">
        <v>7392564</v>
      </c>
    </row>
    <row r="126" spans="1:4" ht="24" customHeight="1">
      <c r="A126" s="74" t="s">
        <v>136</v>
      </c>
      <c r="B126" s="78">
        <v>420</v>
      </c>
      <c r="C126" s="58">
        <v>563911</v>
      </c>
      <c r="D126" s="58">
        <v>563911</v>
      </c>
    </row>
    <row r="127" spans="1:4" ht="22.5" customHeight="1">
      <c r="A127" s="74" t="s">
        <v>137</v>
      </c>
      <c r="B127" s="78">
        <v>430</v>
      </c>
      <c r="C127" s="58">
        <v>11409688</v>
      </c>
      <c r="D127" s="58">
        <v>11409688</v>
      </c>
    </row>
    <row r="128" spans="1:4" ht="23.25" customHeight="1">
      <c r="A128" s="74" t="s">
        <v>138</v>
      </c>
      <c r="B128" s="78">
        <v>440</v>
      </c>
      <c r="C128" s="58"/>
      <c r="D128" s="58"/>
    </row>
    <row r="129" spans="1:4" ht="26.25" customHeight="1">
      <c r="A129" s="74" t="s">
        <v>139</v>
      </c>
      <c r="B129" s="78">
        <v>450</v>
      </c>
      <c r="C129" s="58">
        <v>1937345</v>
      </c>
      <c r="D129" s="58">
        <v>2066115</v>
      </c>
    </row>
    <row r="130" spans="1:4" ht="22.5" customHeight="1">
      <c r="A130" s="74" t="s">
        <v>140</v>
      </c>
      <c r="B130" s="78">
        <v>460</v>
      </c>
      <c r="C130" s="58">
        <v>17403094</v>
      </c>
      <c r="D130" s="58">
        <v>17403094</v>
      </c>
    </row>
    <row r="131" spans="1:4" ht="26.25" customHeight="1">
      <c r="A131" s="74" t="s">
        <v>141</v>
      </c>
      <c r="B131" s="78">
        <v>470</v>
      </c>
      <c r="C131" s="58"/>
      <c r="D131" s="58"/>
    </row>
    <row r="132" spans="1:4" ht="29.25" customHeight="1" thickBot="1">
      <c r="A132" s="93" t="s">
        <v>142</v>
      </c>
      <c r="B132" s="81">
        <v>480</v>
      </c>
      <c r="C132" s="94">
        <f>C125+C126+C127+C128+C129+C130+C131</f>
        <v>38706602</v>
      </c>
      <c r="D132" s="94">
        <f>D125+D126+D127+D128+D129+D130+D131</f>
        <v>38835372</v>
      </c>
    </row>
    <row r="133" spans="1:4" ht="8.25" customHeight="1">
      <c r="A133" s="105"/>
      <c r="B133" s="106"/>
      <c r="C133" s="107"/>
      <c r="D133" s="107"/>
    </row>
    <row r="134" spans="1:4" ht="14.25" thickBot="1">
      <c r="A134" s="108" t="s">
        <v>143</v>
      </c>
      <c r="B134" s="109"/>
      <c r="C134" s="110"/>
      <c r="D134" s="110"/>
    </row>
    <row r="135" spans="1:4" ht="36">
      <c r="A135" s="111" t="s">
        <v>144</v>
      </c>
      <c r="B135" s="112">
        <v>490</v>
      </c>
      <c r="C135" s="113">
        <f>C138+C139+C140+C141+C142+C143+C144+C145+C146+C147</f>
        <v>0</v>
      </c>
      <c r="D135" s="113">
        <v>0</v>
      </c>
    </row>
    <row r="136" spans="1:4" ht="35.25">
      <c r="A136" s="74" t="s">
        <v>145</v>
      </c>
      <c r="B136" s="75">
        <v>491</v>
      </c>
      <c r="C136" s="114">
        <f>C138+C140+C142+C144+C147</f>
        <v>0</v>
      </c>
      <c r="D136" s="114">
        <v>0</v>
      </c>
    </row>
    <row r="137" spans="1:4" ht="34.5">
      <c r="A137" s="74" t="s">
        <v>146</v>
      </c>
      <c r="B137" s="78">
        <v>492</v>
      </c>
      <c r="C137" s="58"/>
      <c r="D137" s="58"/>
    </row>
    <row r="138" spans="1:4" ht="35.25">
      <c r="A138" s="74" t="s">
        <v>147</v>
      </c>
      <c r="B138" s="78">
        <v>500</v>
      </c>
      <c r="C138" s="58"/>
      <c r="D138" s="58"/>
    </row>
    <row r="139" spans="1:4" ht="24">
      <c r="A139" s="74" t="s">
        <v>148</v>
      </c>
      <c r="B139" s="78">
        <v>510</v>
      </c>
      <c r="C139" s="58"/>
      <c r="D139" s="58"/>
    </row>
    <row r="140" spans="1:4" ht="35.25">
      <c r="A140" s="74" t="s">
        <v>149</v>
      </c>
      <c r="B140" s="78">
        <v>520</v>
      </c>
      <c r="C140" s="58"/>
      <c r="D140" s="58"/>
    </row>
    <row r="141" spans="1:4" ht="30" customHeight="1">
      <c r="A141" s="74" t="s">
        <v>150</v>
      </c>
      <c r="B141" s="78">
        <v>530</v>
      </c>
      <c r="C141" s="58"/>
      <c r="D141" s="58"/>
    </row>
    <row r="142" spans="1:4" ht="52.5" customHeight="1">
      <c r="A142" s="74" t="s">
        <v>151</v>
      </c>
      <c r="B142" s="78">
        <v>540</v>
      </c>
      <c r="C142" s="58"/>
      <c r="D142" s="58"/>
    </row>
    <row r="143" spans="1:4" ht="23.25">
      <c r="A143" s="74" t="s">
        <v>152</v>
      </c>
      <c r="B143" s="78">
        <v>550</v>
      </c>
      <c r="C143" s="58"/>
      <c r="D143" s="58"/>
    </row>
    <row r="144" spans="1:4" ht="28.5" customHeight="1">
      <c r="A144" s="74" t="s">
        <v>153</v>
      </c>
      <c r="B144" s="78">
        <v>560</v>
      </c>
      <c r="C144" s="58"/>
      <c r="D144" s="58"/>
    </row>
    <row r="145" spans="1:4" ht="26.25" customHeight="1">
      <c r="A145" s="74" t="s">
        <v>154</v>
      </c>
      <c r="B145" s="78">
        <v>570</v>
      </c>
      <c r="C145" s="58"/>
      <c r="D145" s="58"/>
    </row>
    <row r="146" spans="1:4" ht="24.75" customHeight="1">
      <c r="A146" s="74" t="s">
        <v>155</v>
      </c>
      <c r="B146" s="78">
        <v>580</v>
      </c>
      <c r="C146" s="58"/>
      <c r="D146" s="58"/>
    </row>
    <row r="147" spans="1:4" ht="30" customHeight="1" thickBot="1">
      <c r="A147" s="80" t="s">
        <v>156</v>
      </c>
      <c r="B147" s="115">
        <v>590</v>
      </c>
      <c r="C147" s="82"/>
      <c r="D147" s="82"/>
    </row>
    <row r="148" spans="1:4" ht="12.75">
      <c r="A148" s="83"/>
      <c r="B148" s="84"/>
      <c r="C148" s="85"/>
      <c r="D148" s="85"/>
    </row>
    <row r="149" spans="1:4" ht="13.5" thickBot="1">
      <c r="A149" s="83"/>
      <c r="B149" s="84"/>
      <c r="C149" s="85"/>
      <c r="D149" s="85"/>
    </row>
    <row r="150" spans="1:4" ht="12.75">
      <c r="A150" s="87" t="s">
        <v>53</v>
      </c>
      <c r="B150" s="88" t="s">
        <v>54</v>
      </c>
      <c r="C150" s="36" t="s">
        <v>55</v>
      </c>
      <c r="D150" s="36" t="s">
        <v>56</v>
      </c>
    </row>
    <row r="151" spans="1:4" ht="12.75">
      <c r="A151" s="34" t="s">
        <v>57</v>
      </c>
      <c r="B151" s="35" t="s">
        <v>58</v>
      </c>
      <c r="C151" s="37" t="s">
        <v>59</v>
      </c>
      <c r="D151" s="37" t="s">
        <v>60</v>
      </c>
    </row>
    <row r="152" spans="1:4" ht="12.75">
      <c r="A152" s="38"/>
      <c r="B152" s="39" t="s">
        <v>61</v>
      </c>
      <c r="C152" s="40" t="s">
        <v>62</v>
      </c>
      <c r="D152" s="40" t="s">
        <v>63</v>
      </c>
    </row>
    <row r="153" spans="1:4" ht="13.5" thickBot="1">
      <c r="A153" s="89">
        <v>1</v>
      </c>
      <c r="B153" s="90">
        <v>2</v>
      </c>
      <c r="C153" s="91">
        <v>3</v>
      </c>
      <c r="D153" s="91">
        <v>4</v>
      </c>
    </row>
    <row r="154" spans="1:4" ht="36">
      <c r="A154" s="76" t="s">
        <v>157</v>
      </c>
      <c r="B154" s="75">
        <v>600</v>
      </c>
      <c r="C154" s="61">
        <f>C157+C158+C159+C160+C161+C162+C163+C164+C165+C166+C167+C168+C169+C170+C171+C172</f>
        <v>23997804</v>
      </c>
      <c r="D154" s="61">
        <f>D157+D158+D159+D160+D161+D162+D163+D164+D165+D166+D167+D168+D169+D170+D171+D172</f>
        <v>17989943</v>
      </c>
    </row>
    <row r="155" spans="1:4" ht="36">
      <c r="A155" s="76" t="s">
        <v>158</v>
      </c>
      <c r="B155" s="75">
        <v>601</v>
      </c>
      <c r="C155" s="61">
        <f>C157+C159+C161+C163+C164+C165+C166+C167+C168+C172</f>
        <v>23546192</v>
      </c>
      <c r="D155" s="61">
        <f>D157+D159+D161+D163+D164+D165+D166+D167+D168+D172</f>
        <v>17989943</v>
      </c>
    </row>
    <row r="156" spans="1:4" ht="27" customHeight="1">
      <c r="A156" s="74" t="s">
        <v>159</v>
      </c>
      <c r="B156" s="78">
        <v>602</v>
      </c>
      <c r="C156" s="58"/>
      <c r="D156" s="58"/>
    </row>
    <row r="157" spans="1:4" ht="27.75" customHeight="1">
      <c r="A157" s="74" t="s">
        <v>160</v>
      </c>
      <c r="B157" s="78">
        <v>610</v>
      </c>
      <c r="C157" s="58"/>
      <c r="D157" s="58">
        <v>0</v>
      </c>
    </row>
    <row r="158" spans="1:4" ht="24">
      <c r="A158" s="74" t="s">
        <v>161</v>
      </c>
      <c r="B158" s="78">
        <v>620</v>
      </c>
      <c r="C158" s="58"/>
      <c r="D158" s="58"/>
    </row>
    <row r="159" spans="1:4" ht="35.25">
      <c r="A159" s="74" t="s">
        <v>162</v>
      </c>
      <c r="B159" s="78">
        <v>630</v>
      </c>
      <c r="C159" s="58">
        <v>16957872</v>
      </c>
      <c r="D159" s="58">
        <v>12570125</v>
      </c>
    </row>
    <row r="160" spans="1:4" ht="24">
      <c r="A160" s="74" t="s">
        <v>163</v>
      </c>
      <c r="B160" s="78">
        <v>640</v>
      </c>
      <c r="C160" s="58"/>
      <c r="D160" s="58"/>
    </row>
    <row r="161" spans="1:4" ht="38.25" customHeight="1">
      <c r="A161" s="74" t="s">
        <v>164</v>
      </c>
      <c r="B161" s="78">
        <v>650</v>
      </c>
      <c r="C161" s="58">
        <v>3372386</v>
      </c>
      <c r="D161" s="58"/>
    </row>
    <row r="162" spans="1:4" ht="26.25" customHeight="1">
      <c r="A162" s="74" t="s">
        <v>165</v>
      </c>
      <c r="B162" s="78">
        <v>660</v>
      </c>
      <c r="C162" s="58"/>
      <c r="D162" s="58"/>
    </row>
    <row r="163" spans="1:4" ht="24.75" customHeight="1">
      <c r="A163" s="74" t="s">
        <v>166</v>
      </c>
      <c r="B163" s="78">
        <v>670</v>
      </c>
      <c r="C163" s="58"/>
      <c r="D163" s="58"/>
    </row>
    <row r="164" spans="1:4" ht="25.5" customHeight="1">
      <c r="A164" s="74" t="s">
        <v>167</v>
      </c>
      <c r="B164" s="78">
        <v>680</v>
      </c>
      <c r="C164" s="58">
        <v>110547</v>
      </c>
      <c r="D164" s="58">
        <v>602747</v>
      </c>
    </row>
    <row r="165" spans="1:4" ht="24">
      <c r="A165" s="74" t="s">
        <v>168</v>
      </c>
      <c r="B165" s="78">
        <v>690</v>
      </c>
      <c r="C165" s="58"/>
      <c r="D165" s="58"/>
    </row>
    <row r="166" spans="1:4" ht="35.25">
      <c r="A166" s="74" t="s">
        <v>169</v>
      </c>
      <c r="B166" s="78">
        <v>700</v>
      </c>
      <c r="C166" s="58">
        <v>1447624</v>
      </c>
      <c r="D166" s="58">
        <v>3292035</v>
      </c>
    </row>
    <row r="167" spans="1:4" ht="23.25" customHeight="1">
      <c r="A167" s="74" t="s">
        <v>170</v>
      </c>
      <c r="B167" s="78">
        <v>710</v>
      </c>
      <c r="C167" s="58">
        <v>259274</v>
      </c>
      <c r="D167" s="58">
        <v>259274</v>
      </c>
    </row>
    <row r="168" spans="1:4" ht="27.75" customHeight="1">
      <c r="A168" s="74" t="s">
        <v>171</v>
      </c>
      <c r="B168" s="78">
        <v>720</v>
      </c>
      <c r="C168" s="58">
        <v>104767</v>
      </c>
      <c r="D168" s="58">
        <v>25280</v>
      </c>
    </row>
    <row r="169" spans="1:4" ht="27" customHeight="1">
      <c r="A169" s="74" t="s">
        <v>172</v>
      </c>
      <c r="B169" s="78">
        <v>730</v>
      </c>
      <c r="C169" s="58">
        <v>451612</v>
      </c>
      <c r="D169" s="58"/>
    </row>
    <row r="170" spans="1:4" ht="24">
      <c r="A170" s="74" t="s">
        <v>173</v>
      </c>
      <c r="B170" s="78">
        <v>740</v>
      </c>
      <c r="C170" s="58"/>
      <c r="D170" s="58"/>
    </row>
    <row r="171" spans="1:4" ht="24">
      <c r="A171" s="74" t="s">
        <v>174</v>
      </c>
      <c r="B171" s="78">
        <v>750</v>
      </c>
      <c r="C171" s="58"/>
      <c r="D171" s="58"/>
    </row>
    <row r="172" spans="1:4" ht="27.75" customHeight="1">
      <c r="A172" s="74" t="s">
        <v>175</v>
      </c>
      <c r="B172" s="78">
        <v>760</v>
      </c>
      <c r="C172" s="58">
        <v>1293722</v>
      </c>
      <c r="D172" s="58">
        <v>1240482</v>
      </c>
    </row>
    <row r="173" spans="1:4" ht="25.5" customHeight="1">
      <c r="A173" s="76" t="s">
        <v>176</v>
      </c>
      <c r="B173" s="116">
        <v>770</v>
      </c>
      <c r="C173" s="61">
        <f>C135+C154</f>
        <v>23997804</v>
      </c>
      <c r="D173" s="61">
        <f>D135+D154</f>
        <v>17989943</v>
      </c>
    </row>
    <row r="174" spans="1:4" ht="28.5" customHeight="1" thickBot="1">
      <c r="A174" s="93" t="s">
        <v>177</v>
      </c>
      <c r="B174" s="117">
        <v>780</v>
      </c>
      <c r="C174" s="94">
        <f>C132+C173</f>
        <v>62704406</v>
      </c>
      <c r="D174" s="94">
        <f>D132+D173</f>
        <v>56825315</v>
      </c>
    </row>
    <row r="175" ht="12.75">
      <c r="A175" s="118"/>
    </row>
    <row r="176" ht="12.75">
      <c r="A176" s="118"/>
    </row>
    <row r="181" ht="12.75">
      <c r="A181" s="118"/>
    </row>
    <row r="182" ht="12.75">
      <c r="A182" s="118"/>
    </row>
    <row r="183" spans="1:4" ht="45.75" customHeight="1" thickBot="1">
      <c r="A183" s="296" t="s">
        <v>178</v>
      </c>
      <c r="B183" s="296"/>
      <c r="C183" s="296"/>
      <c r="D183" s="296"/>
    </row>
    <row r="184" spans="1:4" ht="12.75">
      <c r="A184" s="87" t="s">
        <v>53</v>
      </c>
      <c r="B184" s="88" t="s">
        <v>54</v>
      </c>
      <c r="C184" s="36" t="s">
        <v>55</v>
      </c>
      <c r="D184" s="36" t="s">
        <v>56</v>
      </c>
    </row>
    <row r="185" spans="1:4" ht="12.75">
      <c r="A185" s="34" t="s">
        <v>57</v>
      </c>
      <c r="B185" s="35" t="s">
        <v>58</v>
      </c>
      <c r="C185" s="37" t="s">
        <v>59</v>
      </c>
      <c r="D185" s="37" t="s">
        <v>60</v>
      </c>
    </row>
    <row r="186" spans="1:4" ht="11.25" customHeight="1">
      <c r="A186" s="38"/>
      <c r="B186" s="39" t="s">
        <v>61</v>
      </c>
      <c r="C186" s="40" t="s">
        <v>62</v>
      </c>
      <c r="D186" s="40" t="s">
        <v>63</v>
      </c>
    </row>
    <row r="187" spans="1:4" ht="13.5" thickBot="1">
      <c r="A187" s="89">
        <v>1</v>
      </c>
      <c r="B187" s="90">
        <v>2</v>
      </c>
      <c r="C187" s="91">
        <v>3</v>
      </c>
      <c r="D187" s="91">
        <v>4</v>
      </c>
    </row>
    <row r="188" ht="11.25" customHeight="1">
      <c r="A188" s="118"/>
    </row>
    <row r="189" spans="1:4" ht="23.25">
      <c r="A189" s="119" t="s">
        <v>179</v>
      </c>
      <c r="B189" s="78">
        <v>790</v>
      </c>
      <c r="C189" s="120">
        <v>290986</v>
      </c>
      <c r="D189" s="120">
        <v>290986</v>
      </c>
    </row>
    <row r="190" spans="1:4" ht="34.5">
      <c r="A190" s="119" t="s">
        <v>180</v>
      </c>
      <c r="B190" s="78">
        <v>800</v>
      </c>
      <c r="C190" s="120"/>
      <c r="D190" s="120"/>
    </row>
    <row r="191" spans="1:4" ht="23.25">
      <c r="A191" s="119" t="s">
        <v>181</v>
      </c>
      <c r="B191" s="78">
        <v>810</v>
      </c>
      <c r="C191" s="120"/>
      <c r="D191" s="120"/>
    </row>
    <row r="192" spans="1:4" ht="30" customHeight="1">
      <c r="A192" s="119" t="s">
        <v>182</v>
      </c>
      <c r="B192" s="78">
        <v>820</v>
      </c>
      <c r="C192" s="120"/>
      <c r="D192" s="120"/>
    </row>
    <row r="193" spans="1:4" ht="31.5" customHeight="1">
      <c r="A193" s="119" t="s">
        <v>183</v>
      </c>
      <c r="B193" s="78">
        <v>830</v>
      </c>
      <c r="C193" s="120"/>
      <c r="D193" s="120"/>
    </row>
    <row r="194" spans="1:4" ht="12.75">
      <c r="A194" s="119" t="s">
        <v>184</v>
      </c>
      <c r="B194" s="78">
        <v>840</v>
      </c>
      <c r="C194" s="120"/>
      <c r="D194" s="120"/>
    </row>
    <row r="195" spans="1:4" ht="34.5">
      <c r="A195" s="119" t="s">
        <v>185</v>
      </c>
      <c r="B195" s="78">
        <v>850</v>
      </c>
      <c r="C195" s="120"/>
      <c r="D195" s="120"/>
    </row>
    <row r="196" spans="1:4" ht="23.25">
      <c r="A196" s="119" t="s">
        <v>186</v>
      </c>
      <c r="B196" s="78">
        <v>860</v>
      </c>
      <c r="C196" s="120"/>
      <c r="D196" s="120"/>
    </row>
    <row r="197" spans="1:4" ht="23.25">
      <c r="A197" s="119" t="s">
        <v>187</v>
      </c>
      <c r="B197" s="78">
        <v>870</v>
      </c>
      <c r="C197" s="120"/>
      <c r="D197" s="120"/>
    </row>
    <row r="198" spans="1:4" ht="34.5">
      <c r="A198" s="119" t="s">
        <v>188</v>
      </c>
      <c r="B198" s="78">
        <v>880</v>
      </c>
      <c r="C198" s="120"/>
      <c r="D198" s="120"/>
    </row>
    <row r="199" spans="1:4" ht="23.25">
      <c r="A199" s="119" t="s">
        <v>189</v>
      </c>
      <c r="B199" s="78">
        <v>890</v>
      </c>
      <c r="C199" s="120"/>
      <c r="D199" s="120"/>
    </row>
    <row r="200" spans="1:4" ht="34.5">
      <c r="A200" s="119" t="s">
        <v>190</v>
      </c>
      <c r="B200" s="78">
        <v>900</v>
      </c>
      <c r="C200" s="120"/>
      <c r="D200" s="120"/>
    </row>
    <row r="201" spans="1:4" ht="23.25">
      <c r="A201" s="119" t="s">
        <v>191</v>
      </c>
      <c r="B201" s="78">
        <v>910</v>
      </c>
      <c r="C201" s="120"/>
      <c r="D201" s="120"/>
    </row>
    <row r="202" spans="1:4" ht="23.25">
      <c r="A202" s="119" t="s">
        <v>192</v>
      </c>
      <c r="B202" s="78">
        <v>920</v>
      </c>
      <c r="C202" s="120"/>
      <c r="D202" s="120"/>
    </row>
    <row r="203" ht="12.75">
      <c r="A203" s="118"/>
    </row>
    <row r="204" ht="12.75">
      <c r="A204" s="118"/>
    </row>
    <row r="205" ht="12.75">
      <c r="A205" s="118"/>
    </row>
    <row r="206" spans="1:3" ht="12.75">
      <c r="A206" s="298" t="s">
        <v>193</v>
      </c>
      <c r="B206" s="299"/>
      <c r="C206" s="300" t="s">
        <v>312</v>
      </c>
    </row>
    <row r="207" spans="1:3" ht="12.75">
      <c r="A207" s="298"/>
      <c r="B207" s="299"/>
      <c r="C207" s="300"/>
    </row>
    <row r="208" spans="1:10" ht="12.75">
      <c r="A208" s="298"/>
      <c r="B208" s="299"/>
      <c r="C208" s="300"/>
      <c r="E208" s="86"/>
      <c r="F208" s="86"/>
      <c r="G208" s="86"/>
      <c r="H208" s="86"/>
      <c r="I208" s="86"/>
      <c r="J208" s="86"/>
    </row>
    <row r="209" spans="1:10" ht="12.75">
      <c r="A209" s="298" t="s">
        <v>194</v>
      </c>
      <c r="B209" s="299"/>
      <c r="C209" s="300" t="s">
        <v>310</v>
      </c>
      <c r="E209" s="121"/>
      <c r="F209" s="121"/>
      <c r="G209" s="121"/>
      <c r="H209" s="121"/>
      <c r="I209" s="121"/>
      <c r="J209" s="121"/>
    </row>
    <row r="210" spans="1:10" ht="12.75">
      <c r="A210" s="118"/>
      <c r="E210" s="122"/>
      <c r="F210" s="122"/>
      <c r="G210" s="122"/>
      <c r="H210" s="122"/>
      <c r="I210" s="122"/>
      <c r="J210" s="122"/>
    </row>
    <row r="211" spans="1:10" ht="12.75">
      <c r="A211" s="118"/>
      <c r="E211" s="86"/>
      <c r="F211" s="86"/>
      <c r="G211" s="86"/>
      <c r="H211" s="86"/>
      <c r="I211" s="86"/>
      <c r="J211" s="86"/>
    </row>
    <row r="212" ht="12.75">
      <c r="A212" s="118"/>
    </row>
    <row r="213" spans="1:4" ht="12.75">
      <c r="A213" s="86"/>
      <c r="B213" s="86"/>
      <c r="C213" s="20"/>
      <c r="D213" s="20"/>
    </row>
    <row r="214" spans="1:4" ht="12.75">
      <c r="A214" s="86"/>
      <c r="B214" s="86"/>
      <c r="C214" s="20"/>
      <c r="D214" s="20"/>
    </row>
    <row r="215" spans="1:4" ht="12.75">
      <c r="A215" s="86"/>
      <c r="B215" s="86"/>
      <c r="C215" s="20"/>
      <c r="D215" s="20"/>
    </row>
    <row r="216" spans="1:4" ht="14.25">
      <c r="A216" s="123"/>
      <c r="B216" s="124"/>
      <c r="C216" s="20"/>
      <c r="D216" s="20"/>
    </row>
    <row r="217" spans="1:4" ht="14.25">
      <c r="A217" s="125"/>
      <c r="B217" s="124"/>
      <c r="C217" s="20"/>
      <c r="D217" s="20"/>
    </row>
    <row r="218" spans="1:4" ht="14.25">
      <c r="A218" s="125"/>
      <c r="B218" s="124"/>
      <c r="C218" s="20"/>
      <c r="D218" s="20"/>
    </row>
    <row r="219" spans="1:4" ht="14.25">
      <c r="A219" s="125"/>
      <c r="B219" s="124"/>
      <c r="C219" s="20"/>
      <c r="D219" s="20"/>
    </row>
    <row r="220" spans="1:4" ht="12.75">
      <c r="A220" s="125"/>
      <c r="B220" s="126"/>
      <c r="C220" s="20"/>
      <c r="D220" s="20"/>
    </row>
    <row r="221" spans="1:4" ht="12.75">
      <c r="A221" s="125"/>
      <c r="B221" s="126"/>
      <c r="C221" s="20"/>
      <c r="D221" s="20"/>
    </row>
    <row r="222" spans="1:4" ht="12.75">
      <c r="A222" s="125"/>
      <c r="B222" s="126"/>
      <c r="C222" s="20"/>
      <c r="D222" s="20"/>
    </row>
    <row r="223" spans="1:4" ht="13.5">
      <c r="A223" s="127"/>
      <c r="B223" s="86"/>
      <c r="C223" s="20"/>
      <c r="D223" s="20"/>
    </row>
    <row r="224" spans="1:4" ht="12.75">
      <c r="A224" s="9"/>
      <c r="B224" s="86"/>
      <c r="C224" s="20"/>
      <c r="D224" s="20"/>
    </row>
    <row r="225" spans="1:4" ht="12.75">
      <c r="A225" s="9"/>
      <c r="B225" s="86"/>
      <c r="C225" s="20"/>
      <c r="D225" s="20"/>
    </row>
    <row r="226" spans="1:4" ht="12.75">
      <c r="A226" s="128"/>
      <c r="B226" s="86"/>
      <c r="C226" s="20"/>
      <c r="D226" s="20"/>
    </row>
    <row r="227" spans="1:4" ht="12.75">
      <c r="A227" s="128"/>
      <c r="B227" s="129"/>
      <c r="C227" s="20"/>
      <c r="D227" s="11"/>
    </row>
    <row r="228" spans="1:4" ht="12.75">
      <c r="A228" s="26"/>
      <c r="B228" s="86"/>
      <c r="C228" s="20"/>
      <c r="D228" s="11"/>
    </row>
    <row r="229" spans="1:4" ht="12.75">
      <c r="A229" s="26"/>
      <c r="B229" s="86"/>
      <c r="C229" s="130"/>
      <c r="D229" s="11"/>
    </row>
    <row r="230" spans="1:4" ht="12.75">
      <c r="A230" s="26"/>
      <c r="B230" s="86"/>
      <c r="C230" s="130"/>
      <c r="D230" s="23"/>
    </row>
    <row r="231" spans="1:4" ht="13.5">
      <c r="A231" s="131"/>
      <c r="B231" s="86"/>
      <c r="C231" s="20"/>
      <c r="D231" s="20"/>
    </row>
    <row r="232" spans="1:4" ht="12.75">
      <c r="A232" s="86"/>
      <c r="B232" s="86"/>
      <c r="C232" s="130"/>
      <c r="D232" s="20"/>
    </row>
    <row r="233" spans="1:4" ht="12.75">
      <c r="A233" s="26"/>
      <c r="B233" s="86"/>
      <c r="C233" s="130"/>
      <c r="D233" s="20"/>
    </row>
    <row r="234" spans="1:4" ht="12.75">
      <c r="A234" s="26"/>
      <c r="B234" s="86"/>
      <c r="C234" s="20"/>
      <c r="D234" s="23"/>
    </row>
    <row r="235" spans="1:4" ht="12.75">
      <c r="A235" s="86"/>
      <c r="B235" s="86"/>
      <c r="C235" s="130"/>
      <c r="D235" s="20"/>
    </row>
    <row r="236" spans="1:4" ht="12.75">
      <c r="A236" s="86"/>
      <c r="B236" s="86"/>
      <c r="C236" s="130"/>
      <c r="D236" s="20"/>
    </row>
    <row r="237" spans="1:4" ht="12.75">
      <c r="A237" s="26"/>
      <c r="B237" s="86"/>
      <c r="C237" s="20"/>
      <c r="D237" s="23"/>
    </row>
    <row r="238" spans="1:4" ht="12.75">
      <c r="A238" s="26"/>
      <c r="B238" s="86"/>
      <c r="C238" s="132"/>
      <c r="D238" s="20"/>
    </row>
    <row r="239" spans="1:4" ht="12.75">
      <c r="A239" s="86"/>
      <c r="B239" s="86"/>
      <c r="C239" s="132"/>
      <c r="D239" s="20"/>
    </row>
    <row r="240" spans="1:4" ht="12.75">
      <c r="A240" s="26"/>
      <c r="B240" s="86"/>
      <c r="C240" s="132"/>
      <c r="D240" s="20"/>
    </row>
    <row r="241" spans="1:4" ht="12.75">
      <c r="A241" s="26"/>
      <c r="B241" s="86"/>
      <c r="C241" s="130"/>
      <c r="D241" s="20"/>
    </row>
    <row r="242" spans="1:4" ht="12.75">
      <c r="A242" s="26"/>
      <c r="B242" s="86"/>
      <c r="C242" s="130"/>
      <c r="D242" s="20"/>
    </row>
    <row r="243" spans="1:4" ht="12.75">
      <c r="A243" s="26"/>
      <c r="B243" s="86"/>
      <c r="C243" s="132"/>
      <c r="D243" s="20"/>
    </row>
    <row r="244" spans="1:4" ht="12.75">
      <c r="A244" s="86"/>
      <c r="B244" s="86"/>
      <c r="C244" s="130"/>
      <c r="D244" s="20"/>
    </row>
    <row r="245" spans="1:4" ht="12.75">
      <c r="A245" s="26"/>
      <c r="B245" s="86"/>
      <c r="C245" s="130"/>
      <c r="D245" s="20"/>
    </row>
    <row r="246" spans="1:4" ht="12.75">
      <c r="A246" s="26"/>
      <c r="B246" s="86"/>
      <c r="C246" s="132"/>
      <c r="D246" s="20"/>
    </row>
    <row r="247" spans="1:4" ht="12.75">
      <c r="A247" s="86"/>
      <c r="B247" s="86"/>
      <c r="C247" s="130"/>
      <c r="D247" s="20"/>
    </row>
    <row r="248" spans="1:4" ht="12.75">
      <c r="A248" s="86"/>
      <c r="B248" s="86"/>
      <c r="C248" s="130"/>
      <c r="D248" s="20"/>
    </row>
    <row r="249" spans="1:4" ht="12.75">
      <c r="A249" s="133"/>
      <c r="B249" s="86"/>
      <c r="C249" s="132"/>
      <c r="D249" s="20"/>
    </row>
    <row r="250" spans="1:4" ht="12.75">
      <c r="A250" s="133"/>
      <c r="B250" s="86"/>
      <c r="C250" s="130"/>
      <c r="D250" s="20"/>
    </row>
    <row r="251" spans="1:4" ht="12.75">
      <c r="A251" s="86"/>
      <c r="B251" s="86"/>
      <c r="C251" s="130"/>
      <c r="D251" s="20"/>
    </row>
    <row r="252" spans="1:4" ht="12.75">
      <c r="A252" s="26"/>
      <c r="B252" s="86"/>
      <c r="C252" s="132"/>
      <c r="D252" s="20"/>
    </row>
    <row r="253" spans="1:4" ht="12.75">
      <c r="A253" s="26"/>
      <c r="B253" s="86"/>
      <c r="C253" s="132"/>
      <c r="D253" s="20"/>
    </row>
    <row r="254" spans="1:4" ht="12.75">
      <c r="A254" s="26"/>
      <c r="B254" s="86"/>
      <c r="C254" s="132"/>
      <c r="D254" s="20"/>
    </row>
    <row r="255" spans="1:4" ht="12.75">
      <c r="A255" s="125"/>
      <c r="B255" s="86"/>
      <c r="C255" s="132"/>
      <c r="D255" s="20"/>
    </row>
    <row r="256" spans="1:4" ht="12.75">
      <c r="A256" s="26"/>
      <c r="B256" s="86"/>
      <c r="C256" s="132"/>
      <c r="D256" s="20"/>
    </row>
    <row r="257" spans="1:4" ht="12.75">
      <c r="A257" s="26"/>
      <c r="B257" s="86"/>
      <c r="C257" s="132"/>
      <c r="D257" s="20"/>
    </row>
    <row r="258" spans="1:4" ht="12.75">
      <c r="A258" s="125"/>
      <c r="B258" s="86"/>
      <c r="C258" s="20"/>
      <c r="D258" s="20"/>
    </row>
    <row r="259" spans="1:4" ht="12.75">
      <c r="A259" s="26"/>
      <c r="B259" s="86"/>
      <c r="C259" s="132"/>
      <c r="D259" s="20"/>
    </row>
    <row r="260" spans="1:4" ht="12.75">
      <c r="A260" s="26"/>
      <c r="B260" s="86"/>
      <c r="C260" s="130"/>
      <c r="D260" s="20"/>
    </row>
    <row r="261" spans="1:4" ht="12.75">
      <c r="A261" s="26"/>
      <c r="B261" s="86"/>
      <c r="C261" s="130"/>
      <c r="D261" s="20"/>
    </row>
    <row r="262" spans="1:4" ht="12.75">
      <c r="A262" s="26"/>
      <c r="B262" s="86"/>
      <c r="C262" s="130"/>
      <c r="D262" s="20"/>
    </row>
    <row r="263" spans="1:4" ht="12.75">
      <c r="A263" s="26"/>
      <c r="B263" s="86"/>
      <c r="C263" s="130"/>
      <c r="D263" s="20"/>
    </row>
    <row r="264" spans="1:4" ht="12.75">
      <c r="A264" s="26"/>
      <c r="B264" s="86"/>
      <c r="C264" s="130"/>
      <c r="D264" s="20"/>
    </row>
    <row r="265" spans="1:4" ht="12.75">
      <c r="A265" s="26"/>
      <c r="B265" s="86"/>
      <c r="C265" s="130"/>
      <c r="D265" s="20"/>
    </row>
    <row r="266" spans="1:4" ht="12.75">
      <c r="A266" s="26"/>
      <c r="B266" s="86"/>
      <c r="C266" s="130"/>
      <c r="D266" s="20"/>
    </row>
    <row r="267" spans="1:4" ht="12.75">
      <c r="A267" s="26"/>
      <c r="B267" s="86"/>
      <c r="C267" s="130"/>
      <c r="D267" s="20"/>
    </row>
    <row r="268" spans="1:4" ht="12.75">
      <c r="A268" s="26"/>
      <c r="B268" s="86"/>
      <c r="C268" s="130"/>
      <c r="D268" s="20"/>
    </row>
    <row r="269" spans="1:4" ht="12.75">
      <c r="A269" s="125"/>
      <c r="B269" s="134"/>
      <c r="C269" s="135"/>
      <c r="D269" s="135"/>
    </row>
    <row r="270" spans="1:4" ht="12.75">
      <c r="A270" s="136"/>
      <c r="B270" s="137"/>
      <c r="C270" s="138"/>
      <c r="D270" s="138"/>
    </row>
    <row r="271" spans="1:4" ht="12.75">
      <c r="A271" s="136"/>
      <c r="B271" s="137"/>
      <c r="C271" s="138"/>
      <c r="D271" s="138"/>
    </row>
    <row r="272" spans="1:4" ht="12.75">
      <c r="A272" s="136"/>
      <c r="B272" s="137"/>
      <c r="C272" s="138"/>
      <c r="D272" s="138"/>
    </row>
    <row r="273" spans="1:4" ht="12.75">
      <c r="A273" s="128"/>
      <c r="B273" s="139"/>
      <c r="C273" s="140"/>
      <c r="D273" s="140"/>
    </row>
    <row r="274" spans="1:4" ht="18">
      <c r="A274" s="141"/>
      <c r="B274" s="86"/>
      <c r="C274" s="50"/>
      <c r="D274" s="50"/>
    </row>
    <row r="275" spans="1:4" ht="13.5">
      <c r="A275" s="142"/>
      <c r="B275" s="143"/>
      <c r="C275" s="50"/>
      <c r="D275" s="50"/>
    </row>
    <row r="276" spans="1:4" ht="12.75">
      <c r="A276" s="144"/>
      <c r="B276" s="143"/>
      <c r="C276" s="50"/>
      <c r="D276" s="50"/>
    </row>
    <row r="277" spans="1:4" ht="12.75">
      <c r="A277" s="144"/>
      <c r="B277" s="145"/>
      <c r="C277" s="50"/>
      <c r="D277" s="50"/>
    </row>
    <row r="278" spans="1:4" ht="12.75">
      <c r="A278" s="144"/>
      <c r="B278" s="145"/>
      <c r="C278" s="110"/>
      <c r="D278" s="110"/>
    </row>
    <row r="279" spans="1:4" ht="12.75">
      <c r="A279" s="144"/>
      <c r="B279" s="146"/>
      <c r="C279" s="107"/>
      <c r="D279" s="107"/>
    </row>
    <row r="280" spans="1:4" ht="12.75">
      <c r="A280" s="147"/>
      <c r="B280" s="148"/>
      <c r="C280" s="149"/>
      <c r="D280" s="149"/>
    </row>
    <row r="281" spans="1:4" ht="12.75">
      <c r="A281" s="144"/>
      <c r="B281" s="145"/>
      <c r="C281" s="110"/>
      <c r="D281" s="110"/>
    </row>
    <row r="282" spans="1:4" ht="12.75">
      <c r="A282" s="144"/>
      <c r="B282" s="145"/>
      <c r="C282" s="110"/>
      <c r="D282" s="110"/>
    </row>
    <row r="283" spans="1:4" ht="12.75">
      <c r="A283" s="144"/>
      <c r="B283" s="146"/>
      <c r="C283" s="107"/>
      <c r="D283" s="107"/>
    </row>
    <row r="284" spans="1:4" ht="12.75">
      <c r="A284" s="150"/>
      <c r="B284" s="151"/>
      <c r="C284" s="152"/>
      <c r="D284" s="152"/>
    </row>
    <row r="285" spans="1:4" ht="12.75">
      <c r="A285" s="144"/>
      <c r="B285" s="145"/>
      <c r="C285" s="110"/>
      <c r="D285" s="110"/>
    </row>
    <row r="286" spans="1:4" ht="12.75">
      <c r="A286" s="144"/>
      <c r="B286" s="145"/>
      <c r="C286" s="110"/>
      <c r="D286" s="110"/>
    </row>
    <row r="287" spans="1:4" ht="12.75">
      <c r="A287" s="144"/>
      <c r="B287" s="145"/>
      <c r="C287" s="110"/>
      <c r="D287" s="110"/>
    </row>
    <row r="288" spans="1:4" ht="12.75">
      <c r="A288" s="144"/>
      <c r="B288" s="145"/>
      <c r="C288" s="110"/>
      <c r="D288" s="110"/>
    </row>
    <row r="289" spans="1:4" ht="12.75">
      <c r="A289" s="144"/>
      <c r="B289" s="145"/>
      <c r="C289" s="110"/>
      <c r="D289" s="110"/>
    </row>
    <row r="290" spans="1:4" ht="12.75">
      <c r="A290" s="144"/>
      <c r="B290" s="146"/>
      <c r="C290" s="110"/>
      <c r="D290" s="110"/>
    </row>
    <row r="291" spans="1:4" ht="12.75">
      <c r="A291" s="144"/>
      <c r="B291" s="146"/>
      <c r="C291" s="110"/>
      <c r="D291" s="110"/>
    </row>
    <row r="292" spans="1:4" ht="12.75">
      <c r="A292" s="153"/>
      <c r="B292" s="106"/>
      <c r="C292" s="110"/>
      <c r="D292" s="110"/>
    </row>
    <row r="293" spans="1:4" ht="12.75">
      <c r="A293" s="153"/>
      <c r="B293" s="106"/>
      <c r="C293" s="110"/>
      <c r="D293" s="110"/>
    </row>
    <row r="294" spans="1:4" ht="12.75">
      <c r="A294" s="153"/>
      <c r="B294" s="106"/>
      <c r="C294" s="110"/>
      <c r="D294" s="110"/>
    </row>
    <row r="295" spans="1:4" ht="12.75">
      <c r="A295" s="83"/>
      <c r="B295" s="106"/>
      <c r="C295" s="107"/>
      <c r="D295" s="107"/>
    </row>
    <row r="296" spans="1:4" ht="13.5">
      <c r="A296" s="154"/>
      <c r="B296" s="109"/>
      <c r="C296" s="110"/>
      <c r="D296" s="110"/>
    </row>
    <row r="297" spans="1:4" ht="12.75">
      <c r="A297" s="153"/>
      <c r="B297" s="106"/>
      <c r="C297" s="107"/>
      <c r="D297" s="107"/>
    </row>
    <row r="298" spans="1:4" ht="12.75">
      <c r="A298" s="153"/>
      <c r="B298" s="109"/>
      <c r="C298" s="110"/>
      <c r="D298" s="110"/>
    </row>
    <row r="299" spans="1:4" ht="12.75">
      <c r="A299" s="153"/>
      <c r="B299" s="109"/>
      <c r="C299" s="110"/>
      <c r="D299" s="110"/>
    </row>
    <row r="300" spans="1:4" ht="12.75">
      <c r="A300" s="153"/>
      <c r="B300" s="109"/>
      <c r="C300" s="110"/>
      <c r="D300" s="110"/>
    </row>
    <row r="301" spans="1:4" ht="12.75">
      <c r="A301" s="153"/>
      <c r="B301" s="109"/>
      <c r="C301" s="110"/>
      <c r="D301" s="110"/>
    </row>
    <row r="302" spans="1:4" ht="12.75">
      <c r="A302" s="153"/>
      <c r="B302" s="106"/>
      <c r="C302" s="110"/>
      <c r="D302" s="110"/>
    </row>
    <row r="303" spans="1:4" ht="12.75">
      <c r="A303" s="153"/>
      <c r="B303" s="106"/>
      <c r="C303" s="110"/>
      <c r="D303" s="110"/>
    </row>
    <row r="304" spans="1:4" ht="81" customHeight="1">
      <c r="A304" s="83"/>
      <c r="B304" s="84"/>
      <c r="C304" s="85"/>
      <c r="D304" s="85"/>
    </row>
    <row r="305" spans="1:4" ht="12.75">
      <c r="A305" s="136"/>
      <c r="B305" s="137"/>
      <c r="C305" s="138"/>
      <c r="D305" s="138"/>
    </row>
    <row r="306" spans="1:4" ht="12.75">
      <c r="A306" s="136"/>
      <c r="B306" s="137"/>
      <c r="C306" s="138"/>
      <c r="D306" s="138"/>
    </row>
    <row r="307" spans="1:4" ht="12.75">
      <c r="A307" s="136"/>
      <c r="B307" s="137"/>
      <c r="C307" s="138"/>
      <c r="D307" s="138"/>
    </row>
    <row r="308" spans="1:4" ht="12.75">
      <c r="A308" s="128"/>
      <c r="B308" s="139"/>
      <c r="C308" s="140"/>
      <c r="D308" s="140"/>
    </row>
    <row r="309" spans="1:4" ht="12.75">
      <c r="A309" s="83"/>
      <c r="B309" s="106"/>
      <c r="C309" s="107"/>
      <c r="D309" s="107"/>
    </row>
    <row r="310" spans="1:4" ht="12.75">
      <c r="A310" s="153"/>
      <c r="B310" s="109"/>
      <c r="C310" s="110"/>
      <c r="D310" s="110"/>
    </row>
    <row r="311" spans="1:4" ht="12.75">
      <c r="A311" s="153"/>
      <c r="B311" s="109"/>
      <c r="C311" s="110"/>
      <c r="D311" s="110"/>
    </row>
    <row r="312" spans="1:4" ht="12.75">
      <c r="A312" s="153"/>
      <c r="B312" s="109"/>
      <c r="C312" s="110"/>
      <c r="D312" s="110"/>
    </row>
    <row r="313" spans="1:4" ht="12.75">
      <c r="A313" s="153"/>
      <c r="B313" s="109"/>
      <c r="C313" s="110"/>
      <c r="D313" s="110"/>
    </row>
    <row r="314" spans="1:4" ht="12.75">
      <c r="A314" s="153"/>
      <c r="B314" s="109"/>
      <c r="C314" s="110"/>
      <c r="D314" s="110"/>
    </row>
    <row r="315" spans="1:4" ht="12.75">
      <c r="A315" s="153"/>
      <c r="B315" s="109"/>
      <c r="C315" s="110"/>
      <c r="D315" s="110"/>
    </row>
    <row r="316" spans="1:4" ht="12.75">
      <c r="A316" s="153"/>
      <c r="B316" s="109"/>
      <c r="C316" s="110"/>
      <c r="D316" s="110"/>
    </row>
    <row r="317" spans="1:4" ht="12.75">
      <c r="A317" s="153"/>
      <c r="B317" s="109"/>
      <c r="C317" s="110"/>
      <c r="D317" s="110"/>
    </row>
    <row r="318" spans="1:4" ht="12.75">
      <c r="A318" s="153"/>
      <c r="B318" s="109"/>
      <c r="C318" s="110"/>
      <c r="D318" s="110"/>
    </row>
    <row r="319" spans="1:4" ht="12.75">
      <c r="A319" s="153"/>
      <c r="B319" s="109"/>
      <c r="C319" s="110"/>
      <c r="D319" s="110"/>
    </row>
    <row r="320" spans="1:4" ht="12.75">
      <c r="A320" s="153"/>
      <c r="B320" s="109"/>
      <c r="C320" s="110"/>
      <c r="D320" s="110"/>
    </row>
    <row r="321" spans="1:4" ht="12.75">
      <c r="A321" s="83"/>
      <c r="B321" s="106"/>
      <c r="C321" s="107"/>
      <c r="D321" s="107"/>
    </row>
    <row r="322" spans="1:4" ht="12.75">
      <c r="A322" s="153"/>
      <c r="B322" s="109"/>
      <c r="C322" s="110"/>
      <c r="D322" s="110"/>
    </row>
    <row r="323" spans="1:4" ht="12.75">
      <c r="A323" s="153"/>
      <c r="B323" s="109"/>
      <c r="C323" s="107"/>
      <c r="D323" s="107"/>
    </row>
    <row r="324" spans="1:4" ht="12.75">
      <c r="A324" s="153"/>
      <c r="B324" s="109"/>
      <c r="C324" s="110"/>
      <c r="D324" s="110"/>
    </row>
    <row r="325" spans="1:4" ht="12.75">
      <c r="A325" s="153"/>
      <c r="B325" s="109"/>
      <c r="C325" s="110"/>
      <c r="D325" s="110"/>
    </row>
    <row r="326" spans="1:4" ht="12.75">
      <c r="A326" s="153"/>
      <c r="B326" s="106"/>
      <c r="C326" s="110"/>
      <c r="D326" s="110"/>
    </row>
    <row r="327" spans="1:4" ht="12.75">
      <c r="A327" s="153"/>
      <c r="B327" s="106"/>
      <c r="C327" s="110"/>
      <c r="D327" s="110"/>
    </row>
    <row r="328" spans="1:4" ht="12.75">
      <c r="A328" s="83"/>
      <c r="B328" s="106"/>
      <c r="C328" s="107"/>
      <c r="D328" s="107"/>
    </row>
    <row r="329" spans="1:4" ht="12.75">
      <c r="A329" s="83"/>
      <c r="B329" s="106"/>
      <c r="C329" s="107"/>
      <c r="D329" s="107"/>
    </row>
    <row r="330" spans="1:4" ht="12.75">
      <c r="A330" s="83"/>
      <c r="B330" s="84"/>
      <c r="C330" s="95"/>
      <c r="D330" s="95"/>
    </row>
    <row r="331" spans="1:4" ht="12.75">
      <c r="A331" s="83"/>
      <c r="B331" s="84"/>
      <c r="C331" s="85"/>
      <c r="D331" s="85"/>
    </row>
    <row r="332" spans="1:4" ht="98.25" customHeight="1">
      <c r="A332" s="83"/>
      <c r="B332" s="84"/>
      <c r="C332" s="85"/>
      <c r="D332" s="85"/>
    </row>
    <row r="333" spans="1:4" ht="12.75">
      <c r="A333" s="83"/>
      <c r="B333" s="84"/>
      <c r="C333" s="85"/>
      <c r="D333" s="85"/>
    </row>
    <row r="334" spans="1:4" ht="12.75">
      <c r="A334" s="155"/>
      <c r="B334" s="156"/>
      <c r="C334" s="157"/>
      <c r="D334" s="157"/>
    </row>
    <row r="335" spans="1:4" ht="18">
      <c r="A335" s="158"/>
      <c r="B335" s="86"/>
      <c r="C335" s="20"/>
      <c r="D335" s="20"/>
    </row>
    <row r="336" spans="1:4" ht="13.5">
      <c r="A336" s="154"/>
      <c r="B336" s="86"/>
      <c r="C336" s="20"/>
      <c r="D336" s="20"/>
    </row>
    <row r="337" spans="1:4" ht="12.75">
      <c r="A337" s="153"/>
      <c r="B337" s="109"/>
      <c r="C337" s="110"/>
      <c r="D337" s="110"/>
    </row>
    <row r="338" spans="1:4" ht="12.75">
      <c r="A338" s="153"/>
      <c r="B338" s="109"/>
      <c r="C338" s="110"/>
      <c r="D338" s="110"/>
    </row>
    <row r="339" spans="1:4" ht="12.75">
      <c r="A339" s="153"/>
      <c r="B339" s="109"/>
      <c r="C339" s="110"/>
      <c r="D339" s="110"/>
    </row>
    <row r="340" spans="1:4" ht="12.75">
      <c r="A340" s="153"/>
      <c r="B340" s="109"/>
      <c r="C340" s="110"/>
      <c r="D340" s="110"/>
    </row>
    <row r="341" spans="1:4" ht="12.75">
      <c r="A341" s="153"/>
      <c r="B341" s="109"/>
      <c r="C341" s="110"/>
      <c r="D341" s="110"/>
    </row>
    <row r="342" spans="1:4" ht="12.75">
      <c r="A342" s="153"/>
      <c r="B342" s="109"/>
      <c r="C342" s="110"/>
      <c r="D342" s="110"/>
    </row>
    <row r="343" spans="1:4" ht="12.75">
      <c r="A343" s="153"/>
      <c r="B343" s="109"/>
      <c r="C343" s="110"/>
      <c r="D343" s="110"/>
    </row>
    <row r="344" spans="1:4" ht="12.75">
      <c r="A344" s="83"/>
      <c r="B344" s="106"/>
      <c r="C344" s="107"/>
      <c r="D344" s="107"/>
    </row>
    <row r="345" spans="1:4" ht="12.75">
      <c r="A345" s="83"/>
      <c r="B345" s="106"/>
      <c r="C345" s="107"/>
      <c r="D345" s="107"/>
    </row>
    <row r="346" spans="1:4" ht="13.5">
      <c r="A346" s="154"/>
      <c r="B346" s="109"/>
      <c r="C346" s="110"/>
      <c r="D346" s="110"/>
    </row>
    <row r="347" spans="1:4" ht="12.75">
      <c r="A347" s="83"/>
      <c r="B347" s="106"/>
      <c r="C347" s="107"/>
      <c r="D347" s="107"/>
    </row>
    <row r="348" spans="1:4" ht="12.75">
      <c r="A348" s="153"/>
      <c r="B348" s="106"/>
      <c r="C348" s="159"/>
      <c r="D348" s="159"/>
    </row>
    <row r="349" spans="1:4" ht="12.75">
      <c r="A349" s="153"/>
      <c r="B349" s="109"/>
      <c r="C349" s="110"/>
      <c r="D349" s="110"/>
    </row>
    <row r="350" spans="1:4" ht="12.75">
      <c r="A350" s="153"/>
      <c r="B350" s="109"/>
      <c r="C350" s="110"/>
      <c r="D350" s="110"/>
    </row>
    <row r="351" spans="1:4" ht="12.75">
      <c r="A351" s="153"/>
      <c r="B351" s="109"/>
      <c r="C351" s="110"/>
      <c r="D351" s="110"/>
    </row>
    <row r="352" spans="1:4" ht="12.75">
      <c r="A352" s="153"/>
      <c r="B352" s="109"/>
      <c r="C352" s="110"/>
      <c r="D352" s="110"/>
    </row>
    <row r="353" spans="1:4" ht="12.75">
      <c r="A353" s="153"/>
      <c r="B353" s="109"/>
      <c r="C353" s="110"/>
      <c r="D353" s="110"/>
    </row>
    <row r="354" spans="1:4" ht="12.75">
      <c r="A354" s="153"/>
      <c r="B354" s="109"/>
      <c r="C354" s="110"/>
      <c r="D354" s="110"/>
    </row>
    <row r="355" spans="1:4" ht="12.75">
      <c r="A355" s="153"/>
      <c r="B355" s="109"/>
      <c r="C355" s="110"/>
      <c r="D355" s="110"/>
    </row>
    <row r="356" spans="1:4" ht="12.75">
      <c r="A356" s="153"/>
      <c r="B356" s="109"/>
      <c r="C356" s="110"/>
      <c r="D356" s="110"/>
    </row>
    <row r="357" spans="1:4" ht="12.75">
      <c r="A357" s="153"/>
      <c r="B357" s="109"/>
      <c r="C357" s="110"/>
      <c r="D357" s="110"/>
    </row>
    <row r="358" spans="1:4" ht="12.75">
      <c r="A358" s="153"/>
      <c r="B358" s="109"/>
      <c r="C358" s="110"/>
      <c r="D358" s="110"/>
    </row>
    <row r="359" spans="1:4" ht="12.75">
      <c r="A359" s="153"/>
      <c r="B359" s="109"/>
      <c r="C359" s="110"/>
      <c r="D359" s="110"/>
    </row>
    <row r="360" spans="1:4" ht="54.75" customHeight="1">
      <c r="A360" s="83"/>
      <c r="B360" s="84"/>
      <c r="C360" s="85"/>
      <c r="D360" s="85"/>
    </row>
    <row r="361" spans="1:4" ht="12.75">
      <c r="A361" s="83"/>
      <c r="B361" s="84"/>
      <c r="C361" s="85"/>
      <c r="D361" s="85"/>
    </row>
    <row r="362" spans="1:4" ht="12.75">
      <c r="A362" s="136"/>
      <c r="B362" s="137"/>
      <c r="C362" s="138"/>
      <c r="D362" s="138"/>
    </row>
    <row r="363" spans="1:4" ht="12.75">
      <c r="A363" s="136"/>
      <c r="B363" s="137"/>
      <c r="C363" s="138"/>
      <c r="D363" s="138"/>
    </row>
    <row r="364" spans="1:4" ht="12.75">
      <c r="A364" s="136"/>
      <c r="B364" s="137"/>
      <c r="C364" s="138"/>
      <c r="D364" s="138"/>
    </row>
    <row r="365" spans="1:4" ht="12.75">
      <c r="A365" s="128"/>
      <c r="B365" s="139"/>
      <c r="C365" s="140"/>
      <c r="D365" s="140"/>
    </row>
    <row r="366" spans="1:4" ht="12.75">
      <c r="A366" s="83"/>
      <c r="B366" s="106"/>
      <c r="C366" s="107"/>
      <c r="D366" s="107"/>
    </row>
    <row r="367" spans="1:4" ht="12.75">
      <c r="A367" s="83"/>
      <c r="B367" s="106"/>
      <c r="C367" s="107"/>
      <c r="D367" s="107"/>
    </row>
    <row r="368" spans="1:4" ht="12.75">
      <c r="A368" s="153"/>
      <c r="B368" s="109"/>
      <c r="C368" s="110"/>
      <c r="D368" s="110"/>
    </row>
    <row r="369" spans="1:4" ht="12.75">
      <c r="A369" s="153"/>
      <c r="B369" s="109"/>
      <c r="C369" s="110"/>
      <c r="D369" s="110"/>
    </row>
    <row r="370" spans="1:4" ht="12.75">
      <c r="A370" s="153"/>
      <c r="B370" s="109"/>
      <c r="C370" s="110"/>
      <c r="D370" s="110"/>
    </row>
    <row r="371" spans="1:4" ht="12.75">
      <c r="A371" s="153"/>
      <c r="B371" s="109"/>
      <c r="C371" s="110"/>
      <c r="D371" s="110"/>
    </row>
    <row r="372" spans="1:4" ht="12.75">
      <c r="A372" s="153"/>
      <c r="B372" s="109"/>
      <c r="C372" s="110"/>
      <c r="D372" s="110"/>
    </row>
    <row r="373" spans="1:4" ht="12.75">
      <c r="A373" s="153"/>
      <c r="B373" s="109"/>
      <c r="C373" s="110"/>
      <c r="D373" s="110"/>
    </row>
    <row r="374" spans="1:4" ht="12.75">
      <c r="A374" s="153"/>
      <c r="B374" s="109"/>
      <c r="C374" s="110"/>
      <c r="D374" s="110"/>
    </row>
    <row r="375" spans="1:4" ht="12.75">
      <c r="A375" s="153"/>
      <c r="B375" s="109"/>
      <c r="C375" s="110"/>
      <c r="D375" s="110"/>
    </row>
    <row r="376" spans="1:4" ht="12.75">
      <c r="A376" s="153"/>
      <c r="B376" s="109"/>
      <c r="C376" s="110"/>
      <c r="D376" s="110"/>
    </row>
    <row r="377" spans="1:4" ht="12.75">
      <c r="A377" s="153"/>
      <c r="B377" s="109"/>
      <c r="C377" s="110"/>
      <c r="D377" s="110"/>
    </row>
    <row r="378" spans="1:4" ht="12.75">
      <c r="A378" s="153"/>
      <c r="B378" s="109"/>
      <c r="C378" s="110"/>
      <c r="D378" s="110"/>
    </row>
    <row r="379" spans="1:4" ht="12.75">
      <c r="A379" s="153"/>
      <c r="B379" s="109"/>
      <c r="C379" s="110"/>
      <c r="D379" s="110"/>
    </row>
    <row r="380" spans="1:4" ht="12.75">
      <c r="A380" s="153"/>
      <c r="B380" s="109"/>
      <c r="C380" s="110"/>
      <c r="D380" s="110"/>
    </row>
    <row r="381" spans="1:4" ht="12.75">
      <c r="A381" s="153"/>
      <c r="B381" s="109"/>
      <c r="C381" s="110"/>
      <c r="D381" s="110"/>
    </row>
    <row r="382" spans="1:4" ht="12.75">
      <c r="A382" s="153"/>
      <c r="B382" s="109"/>
      <c r="C382" s="110"/>
      <c r="D382" s="110"/>
    </row>
    <row r="383" spans="1:4" ht="12.75">
      <c r="A383" s="153"/>
      <c r="B383" s="109"/>
      <c r="C383" s="110"/>
      <c r="D383" s="110"/>
    </row>
    <row r="384" spans="1:4" ht="12.75">
      <c r="A384" s="153"/>
      <c r="B384" s="109"/>
      <c r="C384" s="110"/>
      <c r="D384" s="110"/>
    </row>
    <row r="385" spans="1:4" ht="12.75">
      <c r="A385" s="83"/>
      <c r="B385" s="160"/>
      <c r="C385" s="107"/>
      <c r="D385" s="107"/>
    </row>
    <row r="386" spans="1:4" ht="12.75">
      <c r="A386" s="83"/>
      <c r="B386" s="160"/>
      <c r="C386" s="107"/>
      <c r="D386" s="107"/>
    </row>
    <row r="387" spans="1:4" ht="12.75">
      <c r="A387" s="161"/>
      <c r="B387" s="86"/>
      <c r="C387" s="20"/>
      <c r="D387" s="20"/>
    </row>
    <row r="388" spans="1:4" ht="12.75">
      <c r="A388" s="161"/>
      <c r="B388" s="86"/>
      <c r="C388" s="20"/>
      <c r="D388" s="20"/>
    </row>
    <row r="389" spans="1:4" ht="12.75">
      <c r="A389" s="86"/>
      <c r="B389" s="86"/>
      <c r="C389" s="20"/>
      <c r="D389" s="20"/>
    </row>
    <row r="390" spans="1:4" ht="12.75">
      <c r="A390" s="86"/>
      <c r="B390" s="86"/>
      <c r="C390" s="20"/>
      <c r="D390" s="20"/>
    </row>
    <row r="391" spans="1:4" ht="12.75">
      <c r="A391" s="86"/>
      <c r="B391" s="86"/>
      <c r="C391" s="20"/>
      <c r="D391" s="20"/>
    </row>
    <row r="392" spans="1:4" ht="12.75">
      <c r="A392" s="86"/>
      <c r="B392" s="86"/>
      <c r="C392" s="20"/>
      <c r="D392" s="20"/>
    </row>
    <row r="393" spans="1:4" ht="12.75">
      <c r="A393" s="161"/>
      <c r="B393" s="86"/>
      <c r="C393" s="20"/>
      <c r="D393" s="20"/>
    </row>
    <row r="394" spans="1:4" ht="46.5" customHeight="1">
      <c r="A394" s="161"/>
      <c r="B394" s="86"/>
      <c r="C394" s="20"/>
      <c r="D394" s="20"/>
    </row>
    <row r="395" spans="1:4" ht="12.75">
      <c r="A395" s="297"/>
      <c r="B395" s="297"/>
      <c r="C395" s="297"/>
      <c r="D395" s="297"/>
    </row>
    <row r="396" spans="1:4" ht="12.75">
      <c r="A396" s="136"/>
      <c r="B396" s="137"/>
      <c r="C396" s="138"/>
      <c r="D396" s="138"/>
    </row>
    <row r="397" spans="1:4" ht="12.75">
      <c r="A397" s="136"/>
      <c r="B397" s="137"/>
      <c r="C397" s="138"/>
      <c r="D397" s="138"/>
    </row>
    <row r="398" spans="1:4" ht="12.75">
      <c r="A398" s="136"/>
      <c r="B398" s="137"/>
      <c r="C398" s="138"/>
      <c r="D398" s="138"/>
    </row>
    <row r="399" spans="1:4" ht="12.75">
      <c r="A399" s="128"/>
      <c r="B399" s="139"/>
      <c r="C399" s="140"/>
      <c r="D399" s="140"/>
    </row>
    <row r="400" spans="1:4" ht="12.75">
      <c r="A400" s="161"/>
      <c r="B400" s="86"/>
      <c r="C400" s="20"/>
      <c r="D400" s="20"/>
    </row>
    <row r="401" spans="1:4" ht="12.75">
      <c r="A401" s="153"/>
      <c r="B401" s="109"/>
      <c r="C401" s="162"/>
      <c r="D401" s="162"/>
    </row>
    <row r="402" spans="1:4" ht="12.75">
      <c r="A402" s="153"/>
      <c r="B402" s="109"/>
      <c r="C402" s="162"/>
      <c r="D402" s="162"/>
    </row>
    <row r="403" spans="1:4" ht="12.75">
      <c r="A403" s="153"/>
      <c r="B403" s="109"/>
      <c r="C403" s="162"/>
      <c r="D403" s="162"/>
    </row>
    <row r="404" spans="1:4" ht="12.75">
      <c r="A404" s="153"/>
      <c r="B404" s="109"/>
      <c r="C404" s="162"/>
      <c r="D404" s="162"/>
    </row>
    <row r="405" spans="1:4" ht="12.75">
      <c r="A405" s="153"/>
      <c r="B405" s="109"/>
      <c r="C405" s="162"/>
      <c r="D405" s="162"/>
    </row>
    <row r="406" spans="1:4" ht="12.75">
      <c r="A406" s="153"/>
      <c r="B406" s="109"/>
      <c r="C406" s="162"/>
      <c r="D406" s="162"/>
    </row>
    <row r="407" spans="1:4" ht="12.75">
      <c r="A407" s="153"/>
      <c r="B407" s="109"/>
      <c r="C407" s="162"/>
      <c r="D407" s="162"/>
    </row>
    <row r="408" spans="1:4" ht="12.75">
      <c r="A408" s="153"/>
      <c r="B408" s="109"/>
      <c r="C408" s="162"/>
      <c r="D408" s="162"/>
    </row>
    <row r="409" spans="1:4" ht="12.75">
      <c r="A409" s="153"/>
      <c r="B409" s="109"/>
      <c r="C409" s="162"/>
      <c r="D409" s="162"/>
    </row>
    <row r="410" spans="1:4" ht="12.75">
      <c r="A410" s="153"/>
      <c r="B410" s="109"/>
      <c r="C410" s="162"/>
      <c r="D410" s="162"/>
    </row>
    <row r="411" spans="1:4" ht="12.75">
      <c r="A411" s="153"/>
      <c r="B411" s="109"/>
      <c r="C411" s="162"/>
      <c r="D411" s="162"/>
    </row>
    <row r="412" spans="1:4" ht="12.75">
      <c r="A412" s="153"/>
      <c r="B412" s="109"/>
      <c r="C412" s="162"/>
      <c r="D412" s="162"/>
    </row>
    <row r="413" spans="1:4" ht="12.75">
      <c r="A413" s="153"/>
      <c r="B413" s="109"/>
      <c r="C413" s="162"/>
      <c r="D413" s="162"/>
    </row>
    <row r="414" spans="1:4" ht="12.75">
      <c r="A414" s="153"/>
      <c r="B414" s="109"/>
      <c r="C414" s="162"/>
      <c r="D414" s="162"/>
    </row>
    <row r="415" spans="1:4" ht="12.75">
      <c r="A415" s="161"/>
      <c r="B415" s="86"/>
      <c r="C415" s="20"/>
      <c r="D415" s="20"/>
    </row>
    <row r="416" spans="1:4" ht="12.75">
      <c r="A416" s="161"/>
      <c r="B416" s="86"/>
      <c r="C416" s="20"/>
      <c r="D416" s="20"/>
    </row>
    <row r="417" spans="1:4" ht="12.75">
      <c r="A417" s="161"/>
      <c r="B417" s="86"/>
      <c r="C417" s="20"/>
      <c r="D417" s="20"/>
    </row>
    <row r="418" spans="1:4" ht="12.75">
      <c r="A418" s="163"/>
      <c r="B418" s="86"/>
      <c r="C418" s="164"/>
      <c r="D418" s="20"/>
    </row>
    <row r="419" spans="1:4" ht="12.75">
      <c r="A419" s="163"/>
      <c r="B419" s="86"/>
      <c r="C419" s="164"/>
      <c r="D419" s="20"/>
    </row>
    <row r="420" spans="1:4" ht="12.75">
      <c r="A420" s="163"/>
      <c r="B420" s="86"/>
      <c r="C420" s="164"/>
      <c r="D420" s="20"/>
    </row>
    <row r="421" spans="1:4" ht="12.75">
      <c r="A421" s="163"/>
      <c r="B421" s="86"/>
      <c r="C421" s="164"/>
      <c r="D421" s="20"/>
    </row>
    <row r="422" spans="1:4" ht="12.75">
      <c r="A422" s="86"/>
      <c r="B422" s="86"/>
      <c r="C422" s="20"/>
      <c r="D422" s="20"/>
    </row>
    <row r="423" spans="1:4" ht="12.75">
      <c r="A423" s="86"/>
      <c r="B423" s="86"/>
      <c r="C423" s="20"/>
      <c r="D423" s="20"/>
    </row>
    <row r="424" spans="1:4" ht="12.75">
      <c r="A424" s="86"/>
      <c r="B424" s="86"/>
      <c r="C424" s="20"/>
      <c r="D424" s="20"/>
    </row>
    <row r="425" spans="1:4" ht="12.75">
      <c r="A425" s="86"/>
      <c r="B425" s="86"/>
      <c r="C425" s="20"/>
      <c r="D425" s="20"/>
    </row>
    <row r="426" spans="1:4" ht="12.75">
      <c r="A426" s="86"/>
      <c r="B426" s="86"/>
      <c r="C426" s="20"/>
      <c r="D426" s="20"/>
    </row>
    <row r="427" spans="1:4" ht="12.75">
      <c r="A427" s="86"/>
      <c r="B427" s="86"/>
      <c r="C427" s="20"/>
      <c r="D427" s="20"/>
    </row>
    <row r="428" spans="1:4" ht="12.75">
      <c r="A428" s="86"/>
      <c r="B428" s="86"/>
      <c r="C428" s="20"/>
      <c r="D428" s="20"/>
    </row>
    <row r="429" spans="1:4" ht="12.75">
      <c r="A429" s="86"/>
      <c r="B429" s="86"/>
      <c r="C429" s="20"/>
      <c r="D429" s="20"/>
    </row>
    <row r="430" spans="1:4" ht="12.75">
      <c r="A430" s="86"/>
      <c r="B430" s="86"/>
      <c r="C430" s="20"/>
      <c r="D430" s="20"/>
    </row>
    <row r="431" spans="1:4" ht="12.75">
      <c r="A431" s="86"/>
      <c r="B431" s="86"/>
      <c r="C431" s="20"/>
      <c r="D431" s="20"/>
    </row>
    <row r="432" spans="1:4" ht="12.75">
      <c r="A432" s="86"/>
      <c r="B432" s="86"/>
      <c r="C432" s="20"/>
      <c r="D432" s="20"/>
    </row>
    <row r="433" spans="1:4" ht="12.75">
      <c r="A433" s="86"/>
      <c r="B433" s="86"/>
      <c r="C433" s="20"/>
      <c r="D433" s="20"/>
    </row>
    <row r="434" spans="1:4" ht="12.75">
      <c r="A434" s="86"/>
      <c r="B434" s="86"/>
      <c r="C434" s="20"/>
      <c r="D434" s="20"/>
    </row>
    <row r="435" spans="1:4" ht="12.75">
      <c r="A435" s="86"/>
      <c r="B435" s="86"/>
      <c r="C435" s="20"/>
      <c r="D435" s="20"/>
    </row>
    <row r="436" spans="1:4" ht="12.75">
      <c r="A436" s="86"/>
      <c r="B436" s="86"/>
      <c r="C436" s="20"/>
      <c r="D436" s="20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130" zoomScaleNormal="130" zoomScalePageLayoutView="0" workbookViewId="0" topLeftCell="A122">
      <selection activeCell="E130" sqref="E130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5"/>
      <c r="B1" s="166"/>
      <c r="C1" s="165"/>
      <c r="D1" s="165"/>
      <c r="E1" s="165"/>
      <c r="F1" s="165"/>
    </row>
    <row r="2" spans="1:6" ht="12.75">
      <c r="A2" s="165"/>
      <c r="B2" s="166"/>
      <c r="C2" s="165"/>
      <c r="D2" s="165"/>
      <c r="E2" s="165"/>
      <c r="F2" s="165"/>
    </row>
    <row r="3" spans="1:6" ht="12.75">
      <c r="A3" s="165"/>
      <c r="B3" s="166"/>
      <c r="C3" s="165"/>
      <c r="D3" s="165"/>
      <c r="E3" s="165"/>
      <c r="F3" s="165"/>
    </row>
    <row r="4" spans="1:6" ht="12.75">
      <c r="A4" s="167" t="s">
        <v>195</v>
      </c>
      <c r="B4" s="168"/>
      <c r="C4" s="169"/>
      <c r="D4" s="165"/>
      <c r="E4" s="165"/>
      <c r="F4" s="165"/>
    </row>
    <row r="5" spans="1:6" ht="12.75">
      <c r="A5" s="170" t="s">
        <v>196</v>
      </c>
      <c r="B5" s="171"/>
      <c r="C5" s="172"/>
      <c r="D5" s="165"/>
      <c r="E5" s="165"/>
      <c r="F5" s="165"/>
    </row>
    <row r="6" spans="1:6" ht="12.75">
      <c r="A6" s="173" t="s">
        <v>197</v>
      </c>
      <c r="B6" s="174"/>
      <c r="C6" s="175"/>
      <c r="D6" s="165"/>
      <c r="E6" s="165"/>
      <c r="F6" s="165"/>
    </row>
    <row r="7" spans="1:6" ht="12.75">
      <c r="A7" s="176"/>
      <c r="B7" s="166"/>
      <c r="C7" s="165"/>
      <c r="D7" s="165"/>
      <c r="E7" s="165"/>
      <c r="F7" s="165"/>
    </row>
    <row r="8" spans="1:6" ht="12.75">
      <c r="A8" s="177"/>
      <c r="B8" s="178"/>
      <c r="C8" s="179"/>
      <c r="D8" s="165"/>
      <c r="E8" s="165"/>
      <c r="F8" s="165"/>
    </row>
    <row r="9" spans="1:6" ht="12.75">
      <c r="A9" s="261" t="s">
        <v>309</v>
      </c>
      <c r="B9" s="262"/>
      <c r="C9" s="263"/>
      <c r="D9" s="165"/>
      <c r="E9" s="165"/>
      <c r="F9" s="165"/>
    </row>
    <row r="10" spans="1:6" ht="12.75">
      <c r="A10" s="261" t="s">
        <v>313</v>
      </c>
      <c r="B10" s="262"/>
      <c r="C10" s="263"/>
      <c r="D10" s="181"/>
      <c r="E10" s="165"/>
      <c r="F10" s="165"/>
    </row>
    <row r="11" spans="1:6" ht="13.5">
      <c r="A11" s="182"/>
      <c r="B11" s="183"/>
      <c r="C11" s="184"/>
      <c r="D11" s="185" t="s">
        <v>198</v>
      </c>
      <c r="E11" s="186"/>
      <c r="F11" s="187"/>
    </row>
    <row r="12" spans="1:6" ht="12.75">
      <c r="A12" s="188"/>
      <c r="B12" s="166"/>
      <c r="C12" s="165"/>
      <c r="D12" s="165"/>
      <c r="E12" s="189"/>
      <c r="F12" s="190"/>
    </row>
    <row r="13" spans="1:6" ht="12.75">
      <c r="A13" s="191"/>
      <c r="B13" s="166"/>
      <c r="C13" s="165"/>
      <c r="D13" s="165"/>
      <c r="E13" s="189"/>
      <c r="F13" s="180"/>
    </row>
    <row r="14" spans="1:6" ht="12.75">
      <c r="A14" s="192" t="s">
        <v>199</v>
      </c>
      <c r="B14" s="178"/>
      <c r="C14" s="179"/>
      <c r="D14" s="165"/>
      <c r="E14" s="189"/>
      <c r="F14" s="193"/>
    </row>
    <row r="15" spans="1:6" ht="12.75">
      <c r="A15" s="194" t="s">
        <v>9</v>
      </c>
      <c r="B15" s="195"/>
      <c r="C15" s="196"/>
      <c r="D15" s="165"/>
      <c r="E15" s="189"/>
      <c r="F15" s="181"/>
    </row>
    <row r="16" spans="1:6" ht="13.5">
      <c r="A16" s="197"/>
      <c r="B16" s="183"/>
      <c r="C16" s="184"/>
      <c r="D16" s="165"/>
      <c r="E16" s="189"/>
      <c r="F16" s="181"/>
    </row>
    <row r="17" spans="1:6" ht="12.75">
      <c r="A17" s="188"/>
      <c r="B17" s="166"/>
      <c r="C17" s="165"/>
      <c r="D17" s="165"/>
      <c r="E17" s="189"/>
      <c r="F17" s="181"/>
    </row>
    <row r="18" spans="1:6" ht="12.75">
      <c r="A18" s="192" t="s">
        <v>200</v>
      </c>
      <c r="B18" s="178"/>
      <c r="C18" s="179"/>
      <c r="D18" s="165"/>
      <c r="E18" s="198"/>
      <c r="F18" s="181"/>
    </row>
    <row r="19" spans="1:6" ht="12.75">
      <c r="A19" s="194" t="s">
        <v>15</v>
      </c>
      <c r="B19" s="195"/>
      <c r="C19" s="196"/>
      <c r="D19" s="165"/>
      <c r="E19" s="198"/>
      <c r="F19" s="181"/>
    </row>
    <row r="20" spans="1:6" ht="12.75">
      <c r="A20" s="199"/>
      <c r="B20" s="195"/>
      <c r="C20" s="196"/>
      <c r="D20" s="165"/>
      <c r="E20" s="189"/>
      <c r="F20" s="181"/>
    </row>
    <row r="21" spans="1:6" ht="13.5">
      <c r="A21" s="197"/>
      <c r="B21" s="183"/>
      <c r="C21" s="184"/>
      <c r="D21" s="165"/>
      <c r="E21" s="198"/>
      <c r="F21" s="181"/>
    </row>
    <row r="22" spans="1:6" ht="12.75">
      <c r="A22" s="176"/>
      <c r="B22" s="166"/>
      <c r="C22" s="165"/>
      <c r="D22" s="165"/>
      <c r="E22" s="198"/>
      <c r="F22" s="181"/>
    </row>
    <row r="23" spans="1:6" ht="12.75">
      <c r="A23" s="192" t="s">
        <v>201</v>
      </c>
      <c r="B23" s="178"/>
      <c r="C23" s="179"/>
      <c r="D23" s="165"/>
      <c r="E23" s="198"/>
      <c r="F23" s="181"/>
    </row>
    <row r="24" spans="1:6" ht="12.75">
      <c r="A24" s="194" t="s">
        <v>202</v>
      </c>
      <c r="B24" s="195"/>
      <c r="C24" s="196"/>
      <c r="D24" s="165"/>
      <c r="E24" s="198"/>
      <c r="F24" s="181"/>
    </row>
    <row r="25" spans="1:6" ht="12.75">
      <c r="A25" s="194"/>
      <c r="B25" s="195"/>
      <c r="C25" s="196"/>
      <c r="D25" s="165"/>
      <c r="E25" s="198"/>
      <c r="F25" s="181"/>
    </row>
    <row r="26" spans="1:6" ht="13.5">
      <c r="A26" s="197"/>
      <c r="B26" s="183"/>
      <c r="C26" s="184"/>
      <c r="D26" s="165"/>
      <c r="E26" s="198"/>
      <c r="F26" s="181"/>
    </row>
    <row r="27" spans="1:6" ht="12.75">
      <c r="A27" s="188"/>
      <c r="B27" s="166"/>
      <c r="C27" s="165"/>
      <c r="D27" s="165"/>
      <c r="E27" s="198"/>
      <c r="F27" s="181"/>
    </row>
    <row r="28" spans="1:6" ht="13.5">
      <c r="A28" s="192" t="s">
        <v>203</v>
      </c>
      <c r="B28" s="178"/>
      <c r="C28" s="179"/>
      <c r="D28" s="165"/>
      <c r="E28" s="198"/>
      <c r="F28" s="181"/>
    </row>
    <row r="29" spans="1:6" ht="12.75">
      <c r="A29" s="194" t="s">
        <v>204</v>
      </c>
      <c r="B29" s="195"/>
      <c r="C29" s="196"/>
      <c r="D29" s="165"/>
      <c r="E29" s="165"/>
      <c r="F29" s="181"/>
    </row>
    <row r="30" spans="1:6" ht="12.75">
      <c r="A30" s="200"/>
      <c r="B30" s="183"/>
      <c r="C30" s="184"/>
      <c r="D30" s="165"/>
      <c r="E30" s="198"/>
      <c r="F30" s="181"/>
    </row>
    <row r="31" spans="1:6" ht="12.75">
      <c r="A31" s="188"/>
      <c r="B31" s="166"/>
      <c r="C31" s="165"/>
      <c r="D31" s="165"/>
      <c r="E31" s="198"/>
      <c r="F31" s="181"/>
    </row>
    <row r="32" spans="1:6" ht="12.75">
      <c r="A32" s="192" t="s">
        <v>205</v>
      </c>
      <c r="B32" s="178"/>
      <c r="C32" s="179"/>
      <c r="D32" s="165"/>
      <c r="E32" s="198"/>
      <c r="F32" s="181"/>
    </row>
    <row r="33" spans="1:6" ht="12.75">
      <c r="A33" s="194" t="s">
        <v>47</v>
      </c>
      <c r="B33" s="195"/>
      <c r="C33" s="196"/>
      <c r="D33" s="165"/>
      <c r="E33" s="198"/>
      <c r="F33" s="181"/>
    </row>
    <row r="34" spans="1:6" ht="12.75">
      <c r="A34" s="199"/>
      <c r="B34" s="195"/>
      <c r="C34" s="196"/>
      <c r="D34" s="165"/>
      <c r="E34" s="198"/>
      <c r="F34" s="181"/>
    </row>
    <row r="35" spans="1:6" ht="13.5">
      <c r="A35" s="201"/>
      <c r="B35" s="183"/>
      <c r="C35" s="184"/>
      <c r="D35" s="165"/>
      <c r="E35" s="198"/>
      <c r="F35" s="181"/>
    </row>
    <row r="36" spans="1:6" ht="12.75">
      <c r="A36" s="177"/>
      <c r="B36" s="178"/>
      <c r="C36" s="179"/>
      <c r="D36" s="165"/>
      <c r="E36" s="198"/>
      <c r="F36" s="181"/>
    </row>
    <row r="37" spans="1:6" ht="12.75">
      <c r="A37" s="200"/>
      <c r="B37" s="183"/>
      <c r="C37" s="184"/>
      <c r="D37" s="165"/>
      <c r="E37" s="198"/>
      <c r="F37" s="181"/>
    </row>
    <row r="38" spans="1:6" ht="12.75">
      <c r="A38" s="176"/>
      <c r="B38" s="166"/>
      <c r="C38" s="165"/>
      <c r="D38" s="165"/>
      <c r="E38" s="198"/>
      <c r="F38" s="181"/>
    </row>
    <row r="39" spans="1:6" ht="12.75">
      <c r="A39" s="176"/>
      <c r="B39" s="166"/>
      <c r="C39" s="165"/>
      <c r="D39" s="165"/>
      <c r="E39" s="198"/>
      <c r="F39" s="181"/>
    </row>
    <row r="40" spans="1:6" ht="12.75">
      <c r="A40" s="165"/>
      <c r="B40" s="166"/>
      <c r="C40" s="165"/>
      <c r="D40" s="165"/>
      <c r="E40" s="165"/>
      <c r="F40" s="165"/>
    </row>
    <row r="41" spans="1:6" ht="12.75">
      <c r="A41" s="165"/>
      <c r="B41" s="166"/>
      <c r="C41" s="165"/>
      <c r="D41" s="165"/>
      <c r="E41" s="165"/>
      <c r="F41" s="165"/>
    </row>
    <row r="42" spans="1:6" ht="12.75">
      <c r="A42" s="165"/>
      <c r="B42" s="166"/>
      <c r="C42" s="165"/>
      <c r="D42" s="165"/>
      <c r="E42" s="165"/>
      <c r="F42" s="165"/>
    </row>
    <row r="43" spans="1:6" ht="12.75">
      <c r="A43" s="165"/>
      <c r="B43" s="166"/>
      <c r="C43" s="165"/>
      <c r="D43" s="165"/>
      <c r="E43" s="165"/>
      <c r="F43" s="165"/>
    </row>
    <row r="44" spans="1:6" ht="12.75">
      <c r="A44" s="165"/>
      <c r="B44" s="166"/>
      <c r="C44" s="165"/>
      <c r="D44" s="165"/>
      <c r="E44" s="165"/>
      <c r="F44" s="165"/>
    </row>
    <row r="45" spans="1:6" ht="12.75">
      <c r="A45" s="165"/>
      <c r="B45" s="166"/>
      <c r="C45" s="165"/>
      <c r="D45" s="165"/>
      <c r="E45" s="165"/>
      <c r="F45" s="165"/>
    </row>
    <row r="46" spans="1:6" ht="12.75">
      <c r="A46" s="165"/>
      <c r="B46" s="166"/>
      <c r="C46" s="165"/>
      <c r="D46" s="165"/>
      <c r="E46" s="165"/>
      <c r="F46" s="165"/>
    </row>
    <row r="47" spans="1:6" ht="12.75">
      <c r="A47" s="165"/>
      <c r="B47" s="166"/>
      <c r="C47" s="165"/>
      <c r="D47" s="165"/>
      <c r="E47" s="165"/>
      <c r="F47" s="165"/>
    </row>
    <row r="48" spans="1:6" ht="12.75">
      <c r="A48" s="165"/>
      <c r="B48" s="166"/>
      <c r="C48" s="165"/>
      <c r="D48" s="165"/>
      <c r="E48" s="165"/>
      <c r="F48" s="165"/>
    </row>
    <row r="49" spans="1:6" ht="12.75">
      <c r="A49" s="165"/>
      <c r="B49" s="166"/>
      <c r="C49" s="165"/>
      <c r="D49" s="165"/>
      <c r="E49" s="165"/>
      <c r="F49" s="165"/>
    </row>
    <row r="50" spans="1:6" ht="12.75">
      <c r="A50" s="165"/>
      <c r="B50" s="166"/>
      <c r="C50" s="165"/>
      <c r="D50" s="165"/>
      <c r="E50" s="165"/>
      <c r="F50" s="165"/>
    </row>
    <row r="51" spans="1:6" ht="12.75">
      <c r="A51" s="165"/>
      <c r="B51" s="166"/>
      <c r="C51" s="165"/>
      <c r="D51" s="165"/>
      <c r="E51" s="165"/>
      <c r="F51" s="165"/>
    </row>
    <row r="52" spans="1:6" ht="12.75">
      <c r="A52" s="165"/>
      <c r="B52" s="166"/>
      <c r="C52" s="165"/>
      <c r="D52" s="165"/>
      <c r="E52" s="165"/>
      <c r="F52" s="165"/>
    </row>
    <row r="53" spans="1:6" ht="12.75">
      <c r="A53" s="165"/>
      <c r="B53" s="166"/>
      <c r="C53" s="165"/>
      <c r="D53" s="165"/>
      <c r="E53" s="165"/>
      <c r="F53" s="165"/>
    </row>
    <row r="54" spans="1:6" ht="12.75">
      <c r="A54" s="165"/>
      <c r="B54" s="166"/>
      <c r="C54" s="165"/>
      <c r="D54" s="165"/>
      <c r="E54" s="165"/>
      <c r="F54" s="165"/>
    </row>
    <row r="55" spans="1:6" ht="12.75">
      <c r="A55" s="165"/>
      <c r="B55" s="166"/>
      <c r="C55" s="165"/>
      <c r="D55" s="165"/>
      <c r="E55" s="165"/>
      <c r="F55" s="165"/>
    </row>
    <row r="56" spans="1:6" ht="12.75">
      <c r="A56" s="165"/>
      <c r="B56" s="166"/>
      <c r="C56" s="165"/>
      <c r="D56" s="165"/>
      <c r="E56" s="165"/>
      <c r="F56" s="165"/>
    </row>
    <row r="57" spans="1:6" ht="12.75">
      <c r="A57" s="165"/>
      <c r="B57" s="166"/>
      <c r="C57" s="165"/>
      <c r="D57" s="165"/>
      <c r="E57" s="165"/>
      <c r="F57" s="165"/>
    </row>
    <row r="58" spans="1:6" ht="13.5" thickBot="1">
      <c r="A58" s="165"/>
      <c r="B58" s="166"/>
      <c r="C58" s="165"/>
      <c r="D58" s="165"/>
      <c r="E58" s="165"/>
      <c r="F58" s="165"/>
    </row>
    <row r="59" spans="1:6" ht="13.5" thickBot="1">
      <c r="A59" s="264"/>
      <c r="B59" s="266" t="s">
        <v>206</v>
      </c>
      <c r="C59" s="268" t="s">
        <v>314</v>
      </c>
      <c r="D59" s="269"/>
      <c r="E59" s="268" t="s">
        <v>315</v>
      </c>
      <c r="F59" s="269"/>
    </row>
    <row r="60" spans="1:6" ht="13.5" thickBot="1">
      <c r="A60" s="265"/>
      <c r="B60" s="267"/>
      <c r="C60" s="270" t="s">
        <v>207</v>
      </c>
      <c r="D60" s="271"/>
      <c r="E60" s="272" t="s">
        <v>208</v>
      </c>
      <c r="F60" s="273"/>
    </row>
    <row r="61" spans="1:6" ht="39" thickBot="1">
      <c r="A61" s="202" t="s">
        <v>209</v>
      </c>
      <c r="B61" s="203" t="s">
        <v>210</v>
      </c>
      <c r="C61" s="204" t="s">
        <v>211</v>
      </c>
      <c r="D61" s="204" t="s">
        <v>212</v>
      </c>
      <c r="E61" s="204" t="s">
        <v>211</v>
      </c>
      <c r="F61" s="204" t="s">
        <v>212</v>
      </c>
    </row>
    <row r="62" spans="1:6" ht="13.5" thickBot="1">
      <c r="A62" s="205">
        <v>1</v>
      </c>
      <c r="B62" s="206">
        <v>2</v>
      </c>
      <c r="C62" s="205">
        <v>3</v>
      </c>
      <c r="D62" s="205">
        <v>4</v>
      </c>
      <c r="E62" s="205">
        <v>5</v>
      </c>
      <c r="F62" s="205">
        <v>6</v>
      </c>
    </row>
    <row r="63" spans="1:6" ht="21">
      <c r="A63" s="207" t="s">
        <v>213</v>
      </c>
      <c r="B63" s="208" t="s">
        <v>68</v>
      </c>
      <c r="C63" s="209">
        <v>12079992</v>
      </c>
      <c r="D63" s="210" t="s">
        <v>214</v>
      </c>
      <c r="E63" s="209">
        <v>10206490</v>
      </c>
      <c r="F63" s="210" t="s">
        <v>214</v>
      </c>
    </row>
    <row r="64" spans="1:6" ht="21">
      <c r="A64" s="211" t="s">
        <v>215</v>
      </c>
      <c r="B64" s="212" t="s">
        <v>75</v>
      </c>
      <c r="C64" s="213" t="s">
        <v>214</v>
      </c>
      <c r="D64" s="214">
        <v>9367117</v>
      </c>
      <c r="E64" s="213" t="s">
        <v>214</v>
      </c>
      <c r="F64" s="214">
        <v>8349089</v>
      </c>
    </row>
    <row r="65" spans="1:6" ht="30.75">
      <c r="A65" s="211" t="s">
        <v>216</v>
      </c>
      <c r="B65" s="212" t="s">
        <v>81</v>
      </c>
      <c r="C65" s="259">
        <f>C63-D64</f>
        <v>2712875</v>
      </c>
      <c r="D65" s="214"/>
      <c r="E65" s="259">
        <f>E63-F64</f>
        <v>1857401</v>
      </c>
      <c r="F65" s="214"/>
    </row>
    <row r="66" spans="1:6" ht="12.75">
      <c r="A66" s="211" t="s">
        <v>217</v>
      </c>
      <c r="B66" s="216" t="s">
        <v>83</v>
      </c>
      <c r="C66" s="213" t="s">
        <v>214</v>
      </c>
      <c r="D66" s="259">
        <f>D67+D68+D69</f>
        <v>2407602</v>
      </c>
      <c r="E66" s="213" t="s">
        <v>214</v>
      </c>
      <c r="F66" s="259">
        <f>F67+F68+F69</f>
        <v>1476746</v>
      </c>
    </row>
    <row r="67" spans="1:6" ht="12.75">
      <c r="A67" s="217" t="s">
        <v>218</v>
      </c>
      <c r="B67" s="212" t="s">
        <v>85</v>
      </c>
      <c r="C67" s="213" t="s">
        <v>214</v>
      </c>
      <c r="D67" s="214">
        <v>170468</v>
      </c>
      <c r="E67" s="213" t="s">
        <v>214</v>
      </c>
      <c r="F67" s="214">
        <v>127851</v>
      </c>
    </row>
    <row r="68" spans="1:6" ht="12.75">
      <c r="A68" s="211" t="s">
        <v>219</v>
      </c>
      <c r="B68" s="212" t="s">
        <v>87</v>
      </c>
      <c r="C68" s="213" t="s">
        <v>214</v>
      </c>
      <c r="D68" s="214">
        <v>1084504</v>
      </c>
      <c r="E68" s="213" t="s">
        <v>214</v>
      </c>
      <c r="F68" s="214">
        <v>813378</v>
      </c>
    </row>
    <row r="69" spans="1:6" ht="12.75">
      <c r="A69" s="211" t="s">
        <v>220</v>
      </c>
      <c r="B69" s="212" t="s">
        <v>89</v>
      </c>
      <c r="C69" s="213" t="s">
        <v>214</v>
      </c>
      <c r="D69" s="214">
        <v>1152630</v>
      </c>
      <c r="E69" s="213" t="s">
        <v>214</v>
      </c>
      <c r="F69" s="214">
        <v>535517</v>
      </c>
    </row>
    <row r="70" spans="1:6" ht="30.75">
      <c r="A70" s="211" t="s">
        <v>221</v>
      </c>
      <c r="B70" s="212" t="s">
        <v>91</v>
      </c>
      <c r="C70" s="213" t="s">
        <v>214</v>
      </c>
      <c r="D70" s="218"/>
      <c r="E70" s="213" t="s">
        <v>214</v>
      </c>
      <c r="F70" s="218"/>
    </row>
    <row r="71" spans="1:6" ht="21">
      <c r="A71" s="211" t="s">
        <v>222</v>
      </c>
      <c r="B71" s="212" t="s">
        <v>93</v>
      </c>
      <c r="C71" s="215">
        <v>803904</v>
      </c>
      <c r="D71" s="219" t="s">
        <v>214</v>
      </c>
      <c r="E71" s="215">
        <v>0</v>
      </c>
      <c r="F71" s="219" t="s">
        <v>214</v>
      </c>
    </row>
    <row r="72" spans="1:6" ht="21">
      <c r="A72" s="211" t="s">
        <v>223</v>
      </c>
      <c r="B72" s="212" t="s">
        <v>95</v>
      </c>
      <c r="C72" s="260">
        <f>C65-D66+C71</f>
        <v>1109177</v>
      </c>
      <c r="D72" s="220"/>
      <c r="E72" s="260">
        <f>E65-F66+E71</f>
        <v>380655</v>
      </c>
      <c r="F72" s="220"/>
    </row>
    <row r="73" spans="1:6" ht="21">
      <c r="A73" s="211" t="s">
        <v>224</v>
      </c>
      <c r="B73" s="212" t="s">
        <v>225</v>
      </c>
      <c r="C73" s="221">
        <f>C76</f>
        <v>13899</v>
      </c>
      <c r="D73" s="219" t="s">
        <v>214</v>
      </c>
      <c r="E73" s="221">
        <f>E76</f>
        <v>5544</v>
      </c>
      <c r="F73" s="219" t="s">
        <v>214</v>
      </c>
    </row>
    <row r="74" spans="1:6" ht="12.75">
      <c r="A74" s="211" t="s">
        <v>226</v>
      </c>
      <c r="B74" s="212" t="s">
        <v>227</v>
      </c>
      <c r="C74" s="215"/>
      <c r="D74" s="219" t="s">
        <v>214</v>
      </c>
      <c r="E74" s="215"/>
      <c r="F74" s="219" t="s">
        <v>214</v>
      </c>
    </row>
    <row r="75" spans="1:6" ht="12.75">
      <c r="A75" s="211" t="s">
        <v>228</v>
      </c>
      <c r="B75" s="212" t="s">
        <v>229</v>
      </c>
      <c r="C75" s="221"/>
      <c r="D75" s="219" t="s">
        <v>214</v>
      </c>
      <c r="E75" s="221"/>
      <c r="F75" s="219" t="s">
        <v>214</v>
      </c>
    </row>
    <row r="76" spans="1:6" ht="30.75">
      <c r="A76" s="211" t="s">
        <v>230</v>
      </c>
      <c r="B76" s="212" t="s">
        <v>231</v>
      </c>
      <c r="C76" s="221">
        <v>13899</v>
      </c>
      <c r="D76" s="219" t="s">
        <v>214</v>
      </c>
      <c r="E76" s="221">
        <v>5544</v>
      </c>
      <c r="F76" s="219" t="s">
        <v>214</v>
      </c>
    </row>
    <row r="77" spans="1:6" ht="21">
      <c r="A77" s="211" t="s">
        <v>232</v>
      </c>
      <c r="B77" s="212" t="s">
        <v>233</v>
      </c>
      <c r="C77" s="222"/>
      <c r="D77" s="219" t="s">
        <v>214</v>
      </c>
      <c r="E77" s="222"/>
      <c r="F77" s="219" t="s">
        <v>214</v>
      </c>
    </row>
    <row r="78" spans="1:6" ht="21">
      <c r="A78" s="211" t="s">
        <v>234</v>
      </c>
      <c r="B78" s="212" t="s">
        <v>235</v>
      </c>
      <c r="C78" s="215"/>
      <c r="D78" s="219" t="s">
        <v>214</v>
      </c>
      <c r="E78" s="215"/>
      <c r="F78" s="219" t="s">
        <v>214</v>
      </c>
    </row>
    <row r="79" spans="1:6" ht="21">
      <c r="A79" s="211" t="s">
        <v>236</v>
      </c>
      <c r="B79" s="212" t="s">
        <v>237</v>
      </c>
      <c r="C79" s="213" t="s">
        <v>214</v>
      </c>
      <c r="D79" s="223">
        <f>D80+D83</f>
        <v>879566</v>
      </c>
      <c r="E79" s="224" t="s">
        <v>214</v>
      </c>
      <c r="F79" s="223">
        <f>F80+F83</f>
        <v>215587</v>
      </c>
    </row>
    <row r="80" spans="1:6" ht="12.75">
      <c r="A80" s="211" t="s">
        <v>238</v>
      </c>
      <c r="B80" s="212" t="s">
        <v>239</v>
      </c>
      <c r="C80" s="213" t="s">
        <v>214</v>
      </c>
      <c r="D80" s="214">
        <v>662225</v>
      </c>
      <c r="E80" s="213" t="s">
        <v>214</v>
      </c>
      <c r="F80" s="214">
        <v>190077</v>
      </c>
    </row>
    <row r="81" spans="1:6" ht="30.75">
      <c r="A81" s="211" t="s">
        <v>240</v>
      </c>
      <c r="B81" s="212" t="s">
        <v>241</v>
      </c>
      <c r="C81" s="213" t="s">
        <v>214</v>
      </c>
      <c r="D81" s="218"/>
      <c r="E81" s="213" t="s">
        <v>214</v>
      </c>
      <c r="F81" s="218"/>
    </row>
    <row r="82" spans="1:6" ht="21">
      <c r="A82" s="211" t="s">
        <v>242</v>
      </c>
      <c r="B82" s="212" t="s">
        <v>243</v>
      </c>
      <c r="C82" s="213" t="s">
        <v>214</v>
      </c>
      <c r="D82" s="218"/>
      <c r="E82" s="213" t="s">
        <v>214</v>
      </c>
      <c r="F82" s="218"/>
    </row>
    <row r="83" spans="1:6" ht="12.75">
      <c r="A83" s="211" t="s">
        <v>244</v>
      </c>
      <c r="B83" s="212" t="s">
        <v>245</v>
      </c>
      <c r="C83" s="213" t="s">
        <v>214</v>
      </c>
      <c r="D83" s="214">
        <v>217341</v>
      </c>
      <c r="E83" s="213" t="s">
        <v>214</v>
      </c>
      <c r="F83" s="214">
        <v>25510</v>
      </c>
    </row>
    <row r="84" spans="1:6" ht="21">
      <c r="A84" s="211" t="s">
        <v>246</v>
      </c>
      <c r="B84" s="212" t="s">
        <v>247</v>
      </c>
      <c r="C84" s="225">
        <f>C72+C73-D79</f>
        <v>243510</v>
      </c>
      <c r="D84" s="226"/>
      <c r="E84" s="225">
        <f>E72+E73-F79</f>
        <v>170612</v>
      </c>
      <c r="F84" s="226"/>
    </row>
    <row r="85" spans="1:6" ht="15.75" thickBot="1">
      <c r="A85" s="227" t="s">
        <v>248</v>
      </c>
      <c r="B85" s="228" t="s">
        <v>249</v>
      </c>
      <c r="C85" s="215"/>
      <c r="D85" s="229"/>
      <c r="E85" s="215"/>
      <c r="F85" s="229"/>
    </row>
    <row r="86" spans="1:6" ht="15">
      <c r="A86" s="230"/>
      <c r="B86" s="206"/>
      <c r="C86" s="231"/>
      <c r="D86" s="231"/>
      <c r="E86" s="231"/>
      <c r="F86" s="231"/>
    </row>
    <row r="87" spans="1:6" ht="15">
      <c r="A87" s="230"/>
      <c r="B87" s="206"/>
      <c r="C87" s="231"/>
      <c r="D87" s="231"/>
      <c r="E87" s="231"/>
      <c r="F87" s="231"/>
    </row>
    <row r="88" spans="1:6" ht="15">
      <c r="A88" s="230"/>
      <c r="B88" s="206"/>
      <c r="C88" s="231"/>
      <c r="D88" s="231"/>
      <c r="E88" s="231"/>
      <c r="F88" s="231"/>
    </row>
    <row r="89" spans="1:6" ht="15">
      <c r="A89" s="230"/>
      <c r="B89" s="206"/>
      <c r="C89" s="231"/>
      <c r="D89" s="231"/>
      <c r="E89" s="231"/>
      <c r="F89" s="231"/>
    </row>
    <row r="90" spans="1:6" ht="15">
      <c r="A90" s="230"/>
      <c r="B90" s="206"/>
      <c r="C90" s="231"/>
      <c r="D90" s="231"/>
      <c r="E90" s="231"/>
      <c r="F90" s="231"/>
    </row>
    <row r="91" spans="1:6" ht="15">
      <c r="A91" s="230"/>
      <c r="B91" s="206"/>
      <c r="C91" s="231"/>
      <c r="D91" s="231"/>
      <c r="E91" s="231"/>
      <c r="F91" s="231"/>
    </row>
    <row r="92" spans="1:6" ht="15">
      <c r="A92" s="230"/>
      <c r="B92" s="206"/>
      <c r="C92" s="231"/>
      <c r="D92" s="231"/>
      <c r="E92" s="231"/>
      <c r="F92" s="231"/>
    </row>
    <row r="93" spans="1:6" ht="15.75" thickBot="1">
      <c r="A93" s="230"/>
      <c r="B93" s="206"/>
      <c r="C93" s="231"/>
      <c r="D93" s="231"/>
      <c r="E93" s="231"/>
      <c r="F93" s="231"/>
    </row>
    <row r="94" spans="1:6" ht="13.5" thickBot="1">
      <c r="A94" s="274"/>
      <c r="B94" s="276" t="s">
        <v>206</v>
      </c>
      <c r="C94" s="268" t="s">
        <v>314</v>
      </c>
      <c r="D94" s="269"/>
      <c r="E94" s="268" t="s">
        <v>315</v>
      </c>
      <c r="F94" s="269"/>
    </row>
    <row r="95" spans="1:6" ht="13.5" thickBot="1">
      <c r="A95" s="275"/>
      <c r="B95" s="277"/>
      <c r="C95" s="278" t="s">
        <v>208</v>
      </c>
      <c r="D95" s="279"/>
      <c r="E95" s="278" t="s">
        <v>208</v>
      </c>
      <c r="F95" s="279"/>
    </row>
    <row r="96" spans="1:6" ht="39" thickBot="1">
      <c r="A96" s="202" t="s">
        <v>209</v>
      </c>
      <c r="B96" s="203" t="s">
        <v>210</v>
      </c>
      <c r="C96" s="232" t="s">
        <v>211</v>
      </c>
      <c r="D96" s="232" t="s">
        <v>212</v>
      </c>
      <c r="E96" s="232" t="s">
        <v>211</v>
      </c>
      <c r="F96" s="232" t="s">
        <v>212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21">
      <c r="A98" s="207" t="s">
        <v>250</v>
      </c>
      <c r="B98" s="236" t="s">
        <v>251</v>
      </c>
      <c r="C98" s="237">
        <f>C84+C85</f>
        <v>243510</v>
      </c>
      <c r="D98" s="238"/>
      <c r="E98" s="237">
        <f>E84+E85</f>
        <v>170612</v>
      </c>
      <c r="F98" s="238"/>
    </row>
    <row r="99" spans="1:6" ht="12.75">
      <c r="A99" s="211" t="s">
        <v>252</v>
      </c>
      <c r="B99" s="216" t="s">
        <v>253</v>
      </c>
      <c r="C99" s="239" t="s">
        <v>214</v>
      </c>
      <c r="D99" s="240">
        <v>87354</v>
      </c>
      <c r="E99" s="239" t="s">
        <v>214</v>
      </c>
      <c r="F99" s="240">
        <v>41842</v>
      </c>
    </row>
    <row r="100" spans="1:6" ht="21">
      <c r="A100" s="211" t="s">
        <v>254</v>
      </c>
      <c r="B100" s="216" t="s">
        <v>255</v>
      </c>
      <c r="C100" s="239"/>
      <c r="D100" s="241">
        <v>87355</v>
      </c>
      <c r="E100" s="239"/>
      <c r="F100" s="241"/>
    </row>
    <row r="101" spans="1:6" ht="21">
      <c r="A101" s="242" t="s">
        <v>256</v>
      </c>
      <c r="B101" s="216" t="s">
        <v>257</v>
      </c>
      <c r="C101" s="241">
        <f>C98-D99-D100</f>
        <v>68801</v>
      </c>
      <c r="D101" s="243"/>
      <c r="E101" s="241">
        <f>E98-F99-F100</f>
        <v>128770</v>
      </c>
      <c r="F101" s="243"/>
    </row>
    <row r="102" spans="1:6" ht="15">
      <c r="A102" s="244"/>
      <c r="B102" s="244"/>
      <c r="C102" s="244"/>
      <c r="D102" s="244"/>
      <c r="E102" s="244"/>
      <c r="F102" s="244"/>
    </row>
    <row r="103" spans="1:6" ht="12.75">
      <c r="A103" s="280" t="s">
        <v>258</v>
      </c>
      <c r="B103" s="280"/>
      <c r="C103" s="280"/>
      <c r="D103" s="280"/>
      <c r="E103" s="280"/>
      <c r="F103" s="280"/>
    </row>
    <row r="104" spans="1:6" ht="13.5" thickBot="1">
      <c r="A104" s="245"/>
      <c r="B104" s="246"/>
      <c r="C104" s="247"/>
      <c r="D104" s="247"/>
      <c r="E104" s="247"/>
      <c r="F104" s="247"/>
    </row>
    <row r="105" spans="1:6" ht="39" thickBot="1">
      <c r="A105" s="248" t="s">
        <v>209</v>
      </c>
      <c r="B105" s="249" t="s">
        <v>259</v>
      </c>
      <c r="C105" s="278" t="s">
        <v>260</v>
      </c>
      <c r="D105" s="281"/>
      <c r="E105" s="278" t="s">
        <v>261</v>
      </c>
      <c r="F105" s="282"/>
    </row>
    <row r="106" spans="1:6" ht="13.5" thickBot="1">
      <c r="A106" s="250">
        <v>1</v>
      </c>
      <c r="B106" s="251">
        <v>2</v>
      </c>
      <c r="C106" s="283">
        <v>3</v>
      </c>
      <c r="D106" s="284"/>
      <c r="E106" s="283">
        <v>5</v>
      </c>
      <c r="F106" s="285"/>
    </row>
    <row r="107" spans="1:6" ht="21">
      <c r="A107" s="207" t="s">
        <v>262</v>
      </c>
      <c r="B107" s="236" t="s">
        <v>263</v>
      </c>
      <c r="C107" s="286">
        <v>41842</v>
      </c>
      <c r="D107" s="287"/>
      <c r="E107" s="286">
        <v>331547</v>
      </c>
      <c r="F107" s="288"/>
    </row>
    <row r="108" spans="1:6" ht="20.25">
      <c r="A108" s="252" t="s">
        <v>264</v>
      </c>
      <c r="B108" s="216" t="s">
        <v>265</v>
      </c>
      <c r="C108" s="289">
        <v>119206</v>
      </c>
      <c r="D108" s="290"/>
      <c r="E108" s="289">
        <v>157414</v>
      </c>
      <c r="F108" s="291"/>
    </row>
    <row r="109" spans="1:6" ht="30">
      <c r="A109" s="252" t="s">
        <v>266</v>
      </c>
      <c r="B109" s="216" t="s">
        <v>267</v>
      </c>
      <c r="C109" s="289">
        <v>1002</v>
      </c>
      <c r="D109" s="290"/>
      <c r="E109" s="289">
        <v>8944</v>
      </c>
      <c r="F109" s="291"/>
    </row>
    <row r="110" spans="1:6" ht="30.75">
      <c r="A110" s="211" t="s">
        <v>268</v>
      </c>
      <c r="B110" s="216" t="s">
        <v>269</v>
      </c>
      <c r="C110" s="289"/>
      <c r="D110" s="290"/>
      <c r="E110" s="289">
        <v>61926</v>
      </c>
      <c r="F110" s="291"/>
    </row>
    <row r="111" spans="1:6" ht="12.75">
      <c r="A111" s="253" t="s">
        <v>270</v>
      </c>
      <c r="B111" s="216" t="s">
        <v>271</v>
      </c>
      <c r="C111" s="289">
        <v>739093</v>
      </c>
      <c r="D111" s="290"/>
      <c r="E111" s="289">
        <v>2906518</v>
      </c>
      <c r="F111" s="291"/>
    </row>
    <row r="112" spans="1:6" ht="12.75">
      <c r="A112" s="253" t="s">
        <v>272</v>
      </c>
      <c r="B112" s="216" t="s">
        <v>273</v>
      </c>
      <c r="C112" s="289"/>
      <c r="D112" s="290"/>
      <c r="E112" s="289"/>
      <c r="F112" s="291"/>
    </row>
    <row r="113" spans="1:6" ht="21">
      <c r="A113" s="211" t="s">
        <v>274</v>
      </c>
      <c r="B113" s="216" t="s">
        <v>275</v>
      </c>
      <c r="C113" s="289"/>
      <c r="D113" s="290"/>
      <c r="E113" s="289"/>
      <c r="F113" s="291"/>
    </row>
    <row r="114" spans="1:6" ht="21">
      <c r="A114" s="211" t="s">
        <v>276</v>
      </c>
      <c r="B114" s="216" t="s">
        <v>277</v>
      </c>
      <c r="C114" s="289">
        <v>30057</v>
      </c>
      <c r="D114" s="290"/>
      <c r="E114" s="289">
        <v>31890</v>
      </c>
      <c r="F114" s="291"/>
    </row>
    <row r="115" spans="1:6" ht="21">
      <c r="A115" s="211" t="s">
        <v>278</v>
      </c>
      <c r="B115" s="216" t="s">
        <v>279</v>
      </c>
      <c r="C115" s="289">
        <v>201695</v>
      </c>
      <c r="D115" s="290"/>
      <c r="E115" s="289">
        <v>1305515</v>
      </c>
      <c r="F115" s="291"/>
    </row>
    <row r="116" spans="1:6" ht="21">
      <c r="A116" s="211" t="s">
        <v>280</v>
      </c>
      <c r="B116" s="216" t="s">
        <v>281</v>
      </c>
      <c r="C116" s="289">
        <v>303765</v>
      </c>
      <c r="D116" s="290"/>
      <c r="E116" s="289">
        <v>277881</v>
      </c>
      <c r="F116" s="291"/>
    </row>
    <row r="117" spans="1:6" ht="12.75">
      <c r="A117" s="217" t="s">
        <v>282</v>
      </c>
      <c r="B117" s="216" t="s">
        <v>283</v>
      </c>
      <c r="C117" s="289"/>
      <c r="D117" s="290"/>
      <c r="E117" s="289"/>
      <c r="F117" s="291"/>
    </row>
    <row r="118" spans="1:6" ht="12.75">
      <c r="A118" s="217" t="s">
        <v>284</v>
      </c>
      <c r="B118" s="216" t="s">
        <v>285</v>
      </c>
      <c r="C118" s="289">
        <v>18052</v>
      </c>
      <c r="D118" s="290"/>
      <c r="E118" s="289">
        <v>58972</v>
      </c>
      <c r="F118" s="291"/>
    </row>
    <row r="119" spans="1:6" ht="12.75">
      <c r="A119" s="217" t="s">
        <v>286</v>
      </c>
      <c r="B119" s="216" t="s">
        <v>287</v>
      </c>
      <c r="C119" s="289"/>
      <c r="D119" s="290"/>
      <c r="E119" s="289"/>
      <c r="F119" s="291"/>
    </row>
    <row r="120" spans="1:6" ht="12.75">
      <c r="A120" s="217" t="s">
        <v>288</v>
      </c>
      <c r="B120" s="216" t="s">
        <v>289</v>
      </c>
      <c r="C120" s="289"/>
      <c r="D120" s="290"/>
      <c r="E120" s="289">
        <v>207532</v>
      </c>
      <c r="F120" s="291"/>
    </row>
    <row r="121" spans="1:6" ht="20.25">
      <c r="A121" s="252" t="s">
        <v>290</v>
      </c>
      <c r="B121" s="216" t="s">
        <v>291</v>
      </c>
      <c r="C121" s="289"/>
      <c r="D121" s="290"/>
      <c r="E121" s="289">
        <v>1599</v>
      </c>
      <c r="F121" s="291"/>
    </row>
    <row r="122" spans="1:6" ht="21">
      <c r="A122" s="211" t="s">
        <v>292</v>
      </c>
      <c r="B122" s="216" t="s">
        <v>293</v>
      </c>
      <c r="C122" s="289"/>
      <c r="D122" s="290"/>
      <c r="E122" s="289">
        <v>9414</v>
      </c>
      <c r="F122" s="291"/>
    </row>
    <row r="123" spans="1:6" ht="20.25">
      <c r="A123" s="252" t="s">
        <v>294</v>
      </c>
      <c r="B123" s="216" t="s">
        <v>295</v>
      </c>
      <c r="C123" s="289"/>
      <c r="D123" s="290"/>
      <c r="E123" s="289"/>
      <c r="F123" s="291"/>
    </row>
    <row r="124" spans="1:6" ht="12.75">
      <c r="A124" s="211" t="s">
        <v>296</v>
      </c>
      <c r="B124" s="216" t="s">
        <v>297</v>
      </c>
      <c r="C124" s="289">
        <v>250434</v>
      </c>
      <c r="D124" s="290"/>
      <c r="E124" s="289">
        <v>118821</v>
      </c>
      <c r="F124" s="291"/>
    </row>
    <row r="125" spans="1:6" ht="12.75">
      <c r="A125" s="252" t="s">
        <v>298</v>
      </c>
      <c r="B125" s="216" t="s">
        <v>299</v>
      </c>
      <c r="C125" s="289"/>
      <c r="D125" s="290"/>
      <c r="E125" s="289"/>
      <c r="F125" s="291"/>
    </row>
    <row r="126" spans="1:6" ht="13.5" thickBot="1">
      <c r="A126" s="227" t="s">
        <v>300</v>
      </c>
      <c r="B126" s="254" t="s">
        <v>301</v>
      </c>
      <c r="C126" s="292"/>
      <c r="D126" s="293"/>
      <c r="E126" s="292">
        <v>4905</v>
      </c>
      <c r="F126" s="293"/>
    </row>
    <row r="127" spans="1:6" ht="13.5" thickBot="1">
      <c r="A127" s="227" t="s">
        <v>302</v>
      </c>
      <c r="B127" s="254" t="s">
        <v>303</v>
      </c>
      <c r="C127" s="294">
        <v>0</v>
      </c>
      <c r="D127" s="295"/>
      <c r="E127" s="294">
        <v>86640</v>
      </c>
      <c r="F127" s="295"/>
    </row>
    <row r="128" spans="1:6" ht="21" thickBot="1">
      <c r="A128" s="227" t="s">
        <v>304</v>
      </c>
      <c r="B128" s="254" t="s">
        <v>305</v>
      </c>
      <c r="C128" s="292">
        <f>C107+C108+C110+C111+C114+C115+C116+C118+C119+C120+C121+C122+C123+C124+C127+C126</f>
        <v>1704144</v>
      </c>
      <c r="D128" s="293"/>
      <c r="E128" s="292">
        <f>E127+E126+E125+E124+E123+E122+E121+E120+E119+E118+E117+E116+E115+E114+E113+E112+E111+E110+E108+E107</f>
        <v>5560574</v>
      </c>
      <c r="F128" s="293"/>
    </row>
    <row r="129" spans="1:6" ht="12.75">
      <c r="A129" s="165"/>
      <c r="B129" s="166"/>
      <c r="C129" s="255"/>
      <c r="D129" s="255"/>
      <c r="E129" s="256"/>
      <c r="F129" s="255"/>
    </row>
    <row r="130" spans="1:6" ht="12.75">
      <c r="A130" s="257" t="s">
        <v>306</v>
      </c>
      <c r="B130" s="258"/>
      <c r="C130" s="257" t="s">
        <v>307</v>
      </c>
      <c r="D130" s="165"/>
      <c r="E130" s="165"/>
      <c r="F130" s="165"/>
    </row>
  </sheetData>
  <sheetProtection/>
  <mergeCells count="63"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A103:F103"/>
    <mergeCell ref="C105:D105"/>
    <mergeCell ref="E105:F105"/>
    <mergeCell ref="C106:D106"/>
    <mergeCell ref="E106:F106"/>
    <mergeCell ref="C107:D107"/>
    <mergeCell ref="E107:F107"/>
    <mergeCell ref="A94:A95"/>
    <mergeCell ref="B94:B95"/>
    <mergeCell ref="C94:D94"/>
    <mergeCell ref="E94:F94"/>
    <mergeCell ref="C95:D95"/>
    <mergeCell ref="E95:F95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2021-05-07T02:17:21Z</cp:lastPrinted>
  <dcterms:created xsi:type="dcterms:W3CDTF">2019-05-14T14:24:48Z</dcterms:created>
  <dcterms:modified xsi:type="dcterms:W3CDTF">2022-03-11T14:05:27Z</dcterms:modified>
  <cp:category/>
  <cp:version/>
  <cp:contentType/>
  <cp:contentStatus/>
</cp:coreProperties>
</file>